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xr:revisionPtr revIDLastSave="0" documentId="13_ncr:1_{7CAB825C-4FEE-40B3-A12F-C18EDF3E2D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Q1 Base" sheetId="1" r:id="rId1"/>
    <sheet name="Q1 (i)" sheetId="2" r:id="rId2"/>
    <sheet name="Q1 (ii)" sheetId="3" r:id="rId3"/>
    <sheet name="Q1 Answers" sheetId="4" r:id="rId4"/>
    <sheet name="Q2 Base" sheetId="5" r:id="rId5"/>
    <sheet name="Q2 (i)" sheetId="6" r:id="rId6"/>
    <sheet name="Q2 (ii)" sheetId="7" r:id="rId7"/>
    <sheet name="Q2 Answers" sheetId="9" r:id="rId8"/>
    <sheet name="Q3 Base" sheetId="8" r:id="rId9"/>
    <sheet name="Q3 (i)" sheetId="10" r:id="rId10"/>
    <sheet name="Q3 (ii)" sheetId="11" r:id="rId11"/>
    <sheet name="Q3 (iii)" sheetId="12" r:id="rId12"/>
    <sheet name="Q3 Answers" sheetId="13" r:id="rId13"/>
    <sheet name="Q4 Base" sheetId="14" r:id="rId14"/>
    <sheet name="Q4 (i)" sheetId="15" r:id="rId15"/>
    <sheet name="Q4 (ii)" sheetId="16" r:id="rId16"/>
    <sheet name="Q4 Answers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6" l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12" i="16"/>
  <c r="F13" i="15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29" i="15" s="1"/>
  <c r="F30" i="15" s="1"/>
  <c r="F31" i="15" s="1"/>
  <c r="F12" i="15"/>
  <c r="D11" i="15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D6" i="3"/>
  <c r="C6" i="3"/>
  <c r="D5" i="3"/>
  <c r="C5" i="3"/>
  <c r="G12" i="15" l="1"/>
  <c r="G13" i="15" s="1"/>
  <c r="G14" i="15" s="1"/>
  <c r="G15" i="15" s="1"/>
  <c r="G16" i="15" s="1"/>
  <c r="G17" i="15" s="1"/>
  <c r="G18" i="15" s="1"/>
  <c r="G19" i="15" s="1"/>
  <c r="G20" i="15" s="1"/>
  <c r="G21" i="15" s="1"/>
  <c r="G22" i="15" s="1"/>
  <c r="G23" i="15" s="1"/>
  <c r="G24" i="15" s="1"/>
  <c r="G25" i="15" s="1"/>
  <c r="G26" i="15" s="1"/>
  <c r="G27" i="15" s="1"/>
  <c r="G28" i="15" s="1"/>
  <c r="G29" i="15" s="1"/>
  <c r="G30" i="15" s="1"/>
  <c r="G31" i="15" s="1"/>
  <c r="G12" i="16"/>
  <c r="G13" i="16"/>
  <c r="G14" i="16" s="1"/>
  <c r="G15" i="16" s="1"/>
  <c r="G16" i="16" s="1"/>
  <c r="G17" i="16" s="1"/>
  <c r="G18" i="16" s="1"/>
  <c r="G19" i="16" s="1"/>
  <c r="G20" i="16" s="1"/>
  <c r="G21" i="16" s="1"/>
  <c r="G22" i="16" s="1"/>
  <c r="G23" i="16" s="1"/>
  <c r="G24" i="16" s="1"/>
  <c r="G25" i="16" s="1"/>
  <c r="G26" i="16" s="1"/>
  <c r="G27" i="16" s="1"/>
  <c r="G28" i="16" s="1"/>
  <c r="G29" i="16" s="1"/>
  <c r="G30" i="16" s="1"/>
  <c r="G31" i="16" s="1"/>
</calcChain>
</file>

<file path=xl/sharedStrings.xml><?xml version="1.0" encoding="utf-8"?>
<sst xmlns="http://schemas.openxmlformats.org/spreadsheetml/2006/main" count="140" uniqueCount="116">
  <si>
    <t>Policy Terms</t>
  </si>
  <si>
    <t>Policy Year</t>
  </si>
  <si>
    <t>Age</t>
  </si>
  <si>
    <t>Independent mortality rate qx</t>
  </si>
  <si>
    <t>Independent Surrender rate</t>
  </si>
  <si>
    <t>Age at outset</t>
  </si>
  <si>
    <t>exact.</t>
  </si>
  <si>
    <t>Policy Term</t>
  </si>
  <si>
    <t>30 years</t>
  </si>
  <si>
    <t>Death benefit</t>
  </si>
  <si>
    <t>The value of the AWP fund including the terminal bonus, subject to a minimum of £100,000, payable at the end of the year of death.</t>
  </si>
  <si>
    <t>Surrender benefit</t>
  </si>
  <si>
    <t>Return of premiums without interest.  Surrenders are only allowed at the end of policy years.</t>
  </si>
  <si>
    <t>Maturity benefit</t>
  </si>
  <si>
    <t>The value of the AWP fund at the end of the 30 year term</t>
  </si>
  <si>
    <t>Annual Premium</t>
  </si>
  <si>
    <t>payable annually in advance for the first 25 years of the policy, ceasing on death or withdrawal if earlier.</t>
  </si>
  <si>
    <t>Bonus structure</t>
  </si>
  <si>
    <t>A guaranteed minimum bonus of 2% per annum, applied at the end of each policy year.</t>
  </si>
  <si>
    <t xml:space="preserve">An additional variable bonus rate, which acts as a compound bonus, applied to the fund at the end of the policy year after the guararanteed bonus.  </t>
  </si>
  <si>
    <t>A terminal bonus, added on death or maturity.</t>
  </si>
  <si>
    <t>Profit Test Assumptions</t>
  </si>
  <si>
    <t>Assumed variable bonus rate</t>
  </si>
  <si>
    <t>per annum effective.</t>
  </si>
  <si>
    <t>Assumed terminal bonus rate</t>
  </si>
  <si>
    <t>of the accumulated fund</t>
  </si>
  <si>
    <t>Valuation interest rate</t>
  </si>
  <si>
    <t>Risk Discount Rate</t>
  </si>
  <si>
    <t>Independent decrement rates are given by the table.</t>
  </si>
  <si>
    <t>You should assume that deaths occur uniformly across each policy year.</t>
  </si>
  <si>
    <t>Surrenders are only allowed at the end of policy years.</t>
  </si>
  <si>
    <t>Initial Expenses</t>
  </si>
  <si>
    <t>at the start of the first policy year.</t>
  </si>
  <si>
    <t>Renewal expenses</t>
  </si>
  <si>
    <t>per annum, at the start of each subsequent policy year.</t>
  </si>
  <si>
    <t>Initial Commision</t>
  </si>
  <si>
    <t>of the premium payable at the start of the first policy year.</t>
  </si>
  <si>
    <t>Renewal Commission</t>
  </si>
  <si>
    <t>of the premiums payable at the start of each subsequent policy year.</t>
  </si>
  <si>
    <t>You should ignore reserves.</t>
  </si>
  <si>
    <t>WITH-PROFITS FUND</t>
  </si>
  <si>
    <t>Fund at start</t>
  </si>
  <si>
    <t>Premium</t>
  </si>
  <si>
    <t>Fund after Guaranteed Bonus</t>
  </si>
  <si>
    <t>Fund after Variable Bonus</t>
  </si>
  <si>
    <t>Fund after Terminal Bonus</t>
  </si>
  <si>
    <t>Death Benefit</t>
  </si>
  <si>
    <t>Surrender Benefit</t>
  </si>
  <si>
    <t>Premium received</t>
  </si>
  <si>
    <t>Time in years t</t>
  </si>
  <si>
    <t>Liability cashflow ($) at time t</t>
  </si>
  <si>
    <t>Time</t>
  </si>
  <si>
    <t>Liability cashflow ($)</t>
  </si>
  <si>
    <t xml:space="preserve">Discount factor </t>
  </si>
  <si>
    <t>Price of bond i =</t>
  </si>
  <si>
    <t>Amount of bond needed</t>
  </si>
  <si>
    <t>Independent Mortality Rate</t>
  </si>
  <si>
    <t>Independent ill-health Rate</t>
  </si>
  <si>
    <t>Independent Withdrawal rate</t>
  </si>
  <si>
    <t>Policy information - 30-year assurance policy</t>
  </si>
  <si>
    <t>Policyholder age at start of policy:</t>
  </si>
  <si>
    <t>Benefits:        An Annuity Certain of</t>
  </si>
  <si>
    <t>per month for the remainder of the 30-year term, payable monthly in advance.</t>
  </si>
  <si>
    <r>
      <t>q</t>
    </r>
    <r>
      <rPr>
        <b/>
        <vertAlign val="subscript"/>
        <sz val="11"/>
        <rFont val="Calibri"/>
        <scheme val="minor"/>
      </rPr>
      <t>x</t>
    </r>
    <r>
      <rPr>
        <b/>
        <vertAlign val="superscript"/>
        <sz val="11"/>
        <rFont val="Calibri"/>
        <scheme val="minor"/>
      </rPr>
      <t>d</t>
    </r>
  </si>
  <si>
    <r>
      <t>q</t>
    </r>
    <r>
      <rPr>
        <b/>
        <vertAlign val="subscript"/>
        <sz val="11"/>
        <rFont val="Calibri"/>
        <scheme val="minor"/>
      </rPr>
      <t>x</t>
    </r>
    <r>
      <rPr>
        <b/>
        <vertAlign val="superscript"/>
        <sz val="11"/>
        <rFont val="Calibri"/>
        <scheme val="minor"/>
      </rPr>
      <t>s</t>
    </r>
  </si>
  <si>
    <r>
      <t>q</t>
    </r>
    <r>
      <rPr>
        <b/>
        <vertAlign val="subscript"/>
        <sz val="11"/>
        <rFont val="Calibri"/>
        <scheme val="minor"/>
      </rPr>
      <t>x</t>
    </r>
    <r>
      <rPr>
        <b/>
        <vertAlign val="superscript"/>
        <sz val="11"/>
        <rFont val="Calibri"/>
        <scheme val="minor"/>
      </rPr>
      <t>w</t>
    </r>
  </si>
  <si>
    <t>Benefit payments start in the month following death or diagnosis of critical illness</t>
  </si>
  <si>
    <t>Only one benefit will be paid</t>
  </si>
  <si>
    <t>ie the policyholder will not receive both a critical illness and death benefit</t>
  </si>
  <si>
    <t>Level premiums are payable annually in advance throughout the term, ceasing as soon as a benefit payment starts.</t>
  </si>
  <si>
    <t xml:space="preserve">Withdrawals are allowed at the end of each policy year.  </t>
  </si>
  <si>
    <t>On withdrawal, the policy terminates immediately and all benefit entitlement ceases immediately.</t>
  </si>
  <si>
    <t>Pricing assumptions</t>
  </si>
  <si>
    <t>Mortality, ill-health (ie critical illness diagnosis) and withdrawal</t>
  </si>
  <si>
    <t>See table on right</t>
  </si>
  <si>
    <t>Deaths and diagnoses are assumed to occur uniformly across years of age.</t>
  </si>
  <si>
    <t>It is assumed that, after a critical illness diagnosis, no recovery is possible.</t>
  </si>
  <si>
    <t>Effective rate of interest:</t>
  </si>
  <si>
    <t>per annum</t>
  </si>
  <si>
    <t>Independent rate of:</t>
  </si>
  <si>
    <t>Age at start</t>
  </si>
  <si>
    <r>
      <t>Mortality q</t>
    </r>
    <r>
      <rPr>
        <b/>
        <vertAlign val="superscript"/>
        <sz val="11"/>
        <color theme="1"/>
        <rFont val="Calibri"/>
        <scheme val="minor"/>
      </rPr>
      <t>x</t>
    </r>
  </si>
  <si>
    <r>
      <t>Ill-health q</t>
    </r>
    <r>
      <rPr>
        <b/>
        <vertAlign val="superscript"/>
        <sz val="11"/>
        <color theme="1"/>
        <rFont val="Calibri"/>
        <scheme val="minor"/>
      </rPr>
      <t>s</t>
    </r>
  </si>
  <si>
    <r>
      <t>Withdrawal q</t>
    </r>
    <r>
      <rPr>
        <b/>
        <vertAlign val="superscript"/>
        <sz val="11"/>
        <color theme="1"/>
        <rFont val="Calibri"/>
        <scheme val="minor"/>
      </rPr>
      <t>w</t>
    </r>
  </si>
  <si>
    <t>i</t>
  </si>
  <si>
    <t>Dependent probability of:</t>
  </si>
  <si>
    <r>
      <t>Mortality (aq)</t>
    </r>
    <r>
      <rPr>
        <b/>
        <vertAlign val="subscript"/>
        <sz val="11"/>
        <color theme="1"/>
        <rFont val="Calibri"/>
        <scheme val="minor"/>
      </rPr>
      <t>x</t>
    </r>
    <r>
      <rPr>
        <b/>
        <vertAlign val="superscript"/>
        <sz val="11"/>
        <color theme="1"/>
        <rFont val="Calibri"/>
        <scheme val="minor"/>
      </rPr>
      <t>d</t>
    </r>
  </si>
  <si>
    <r>
      <t>Ill-health (aq)</t>
    </r>
    <r>
      <rPr>
        <b/>
        <vertAlign val="subscript"/>
        <sz val="11"/>
        <color theme="1"/>
        <rFont val="Calibri"/>
        <scheme val="minor"/>
      </rPr>
      <t>x</t>
    </r>
    <r>
      <rPr>
        <b/>
        <vertAlign val="superscript"/>
        <sz val="11"/>
        <color theme="1"/>
        <rFont val="Calibri"/>
        <scheme val="minor"/>
      </rPr>
      <t>s</t>
    </r>
  </si>
  <si>
    <r>
      <t>Withdrawal (aq)</t>
    </r>
    <r>
      <rPr>
        <b/>
        <vertAlign val="subscript"/>
        <sz val="11"/>
        <color theme="1"/>
        <rFont val="Calibri"/>
        <scheme val="minor"/>
      </rPr>
      <t>x</t>
    </r>
    <r>
      <rPr>
        <b/>
        <vertAlign val="superscript"/>
        <sz val="11"/>
        <color theme="1"/>
        <rFont val="Calibri"/>
        <scheme val="minor"/>
      </rPr>
      <t>w</t>
    </r>
  </si>
  <si>
    <r>
      <t>Survival (ap)</t>
    </r>
    <r>
      <rPr>
        <b/>
        <vertAlign val="subscript"/>
        <sz val="11"/>
        <color theme="1"/>
        <rFont val="Calibri"/>
        <scheme val="minor"/>
      </rPr>
      <t>x</t>
    </r>
  </si>
  <si>
    <t>Probability of claim payment</t>
  </si>
  <si>
    <t>Annuity term</t>
  </si>
  <si>
    <t>Annuity Certain</t>
  </si>
  <si>
    <t>Historic inflation index numbers</t>
  </si>
  <si>
    <t>Investor X does not pay any tax.</t>
  </si>
  <si>
    <t>Investor A is a taxpayer.</t>
  </si>
  <si>
    <t xml:space="preserve">The future Income tax rate is assumed to be </t>
  </si>
  <si>
    <t>The future capital gains tax rate is assumed to be</t>
  </si>
  <si>
    <t>Future inflation is assumed to be at at an annual effective rate of 5.50% per annum.</t>
  </si>
  <si>
    <t>All months are assumed to be of equal lengh.</t>
  </si>
  <si>
    <t>Nominal amount</t>
  </si>
  <si>
    <t>Coupon rate</t>
  </si>
  <si>
    <t>Frequency</t>
  </si>
  <si>
    <t>half-yearly</t>
  </si>
  <si>
    <t>Annual future inflation</t>
  </si>
  <si>
    <t>Baseline index value</t>
  </si>
  <si>
    <t>Date</t>
  </si>
  <si>
    <t>Date+2 month</t>
  </si>
  <si>
    <t>Projected Index value-no time lag provision</t>
  </si>
  <si>
    <t>Time in years</t>
  </si>
  <si>
    <t>Index value (2 month lag)</t>
  </si>
  <si>
    <t>Inflation adjustment (with lag)</t>
  </si>
  <si>
    <t>Price paid - investor A</t>
  </si>
  <si>
    <t>Sale price of bond</t>
  </si>
  <si>
    <t>Nominal</t>
  </si>
  <si>
    <t>Actual historic and projected Index value-no time lag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</si>
</sst>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00"/>
    <numFmt numFmtId="165" formatCode="0.0%"/>
    <numFmt numFmtId="166" formatCode="_-* #,##0_-;\-* #,##0_-;_-* &quot;-&quot;??_-;_-@_-"/>
    <numFmt numFmtId="167" formatCode="0.000000"/>
    <numFmt numFmtId="168" formatCode="0.0000000"/>
    <numFmt numFmtId="169" formatCode="_-[$$-409]* #,##0_ ;_-[$$-409]* \-#,##0\ ;_-[$$-409]* &quot;-&quot;??_ ;_-@_ "/>
    <numFmt numFmtId="170" formatCode="#,##0.000000"/>
    <numFmt numFmtId="171" formatCode="###.0000\ ##0"/>
    <numFmt numFmtId="172" formatCode="_-* #,##0.0_-;\-* #,##0.0_-;_-* &quot;-&quot;??_-;_-@_-"/>
    <numFmt numFmtId="173" formatCode="_-* #,##0.0000_-;\-* #,##0.0000_-;_-* &quot;-&quot;??_-;_-@_-"/>
    <numFmt numFmtId="174" formatCode="_-* #,##0.00000_-;\-* #,##0.00000_-;_-* &quot;-&quot;??_-;_-@_-"/>
    <numFmt numFmtId="175" formatCode="0.00000"/>
    <numFmt numFmtId="176" formatCode="0.0000"/>
    <numFmt numFmtId="177" formatCode="#,##0.0000000000"/>
    <numFmt numFmtId="178" formatCode="0.0000%"/>
    <numFmt numFmtId="179" formatCode="0.000%"/>
  </numFmts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0"/>
      <name val="Tahoma"/>
    </font>
    <font>
      <sz val="10"/>
      <color theme="1"/>
      <name val="Tahoma"/>
    </font>
    <font>
      <sz val="11"/>
      <name val="Calibri"/>
      <scheme val="minor"/>
    </font>
    <font>
      <b/>
      <sz val="11"/>
      <color indexed="2"/>
      <name val="Calibri"/>
      <scheme val="minor"/>
    </font>
    <font>
      <sz val="10"/>
      <name val="Tahoma"/>
    </font>
    <font>
      <b/>
      <sz val="11"/>
      <name val="Calibri"/>
      <scheme val="minor"/>
    </font>
    <font>
      <sz val="11"/>
      <color theme="1"/>
      <name val="Calibri"/>
      <scheme val="minor"/>
    </font>
    <font>
      <b/>
      <vertAlign val="subscript"/>
      <sz val="11"/>
      <name val="Calibri"/>
      <scheme val="minor"/>
    </font>
    <font>
      <b/>
      <vertAlign val="superscript"/>
      <sz val="11"/>
      <name val="Calibri"/>
      <scheme val="minor"/>
    </font>
    <font>
      <b/>
      <vertAlign val="superscript"/>
      <sz val="11"/>
      <color theme="1"/>
      <name val="Calibri"/>
      <scheme val="minor"/>
    </font>
    <font>
      <b/>
      <vertAlign val="subscript"/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8" fillId="0" borderId="0"/>
    <xf numFmtId="44" fontId="8" fillId="0" borderId="0"/>
    <xf numFmtId="9" fontId="8" fillId="0" borderId="0"/>
  </cellStyleXfs>
  <cellXfs count="87">
    <xf numFmtId="0" fontId="0" fillId="0" borderId="0" xfId="0"/>
    <xf numFmtId="0" fontId="1" fillId="0" borderId="0" xfId="0" applyFont="1"/>
    <xf numFmtId="6" fontId="0" fillId="0" borderId="0" xfId="0" applyNumberFormat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5" fontId="0" fillId="0" borderId="0" xfId="0" applyNumberFormat="1"/>
    <xf numFmtId="9" fontId="0" fillId="0" borderId="0" xfId="0" applyNumberFormat="1"/>
    <xf numFmtId="10" fontId="0" fillId="0" borderId="0" xfId="0" applyNumberForma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0" applyNumberFormat="1"/>
    <xf numFmtId="0" fontId="5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wrapText="1"/>
    </xf>
    <xf numFmtId="0" fontId="1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/>
    </xf>
    <xf numFmtId="0" fontId="6" fillId="0" borderId="4" xfId="0" applyFont="1" applyBorder="1" applyAlignment="1">
      <alignment vertical="center"/>
    </xf>
    <xf numFmtId="43" fontId="6" fillId="0" borderId="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66" fontId="4" fillId="0" borderId="0" xfId="0" applyNumberFormat="1" applyFont="1"/>
    <xf numFmtId="43" fontId="4" fillId="0" borderId="0" xfId="0" applyNumberFormat="1" applyFont="1"/>
    <xf numFmtId="166" fontId="8" fillId="0" borderId="0" xfId="1" applyNumberFormat="1" applyAlignment="1">
      <alignment horizontal="center"/>
    </xf>
    <xf numFmtId="167" fontId="8" fillId="0" borderId="0" xfId="2" applyNumberFormat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165" fontId="4" fillId="0" borderId="0" xfId="0" applyNumberFormat="1" applyFont="1" applyAlignment="1">
      <alignment horizontal="left"/>
    </xf>
    <xf numFmtId="168" fontId="0" fillId="0" borderId="0" xfId="0" applyNumberFormat="1"/>
    <xf numFmtId="169" fontId="0" fillId="0" borderId="0" xfId="0" applyNumberFormat="1"/>
    <xf numFmtId="0" fontId="1" fillId="0" borderId="4" xfId="0" applyFont="1" applyBorder="1" applyAlignment="1">
      <alignment horizontal="center"/>
    </xf>
    <xf numFmtId="170" fontId="7" fillId="0" borderId="4" xfId="0" applyNumberFormat="1" applyFont="1" applyBorder="1" applyAlignment="1">
      <alignment horizontal="center"/>
    </xf>
    <xf numFmtId="170" fontId="7" fillId="0" borderId="0" xfId="0" applyNumberFormat="1" applyFont="1" applyAlignment="1">
      <alignment horizontal="center"/>
    </xf>
    <xf numFmtId="171" fontId="4" fillId="0" borderId="0" xfId="0" applyNumberFormat="1" applyFont="1"/>
    <xf numFmtId="168" fontId="0" fillId="0" borderId="4" xfId="0" applyNumberFormat="1" applyBorder="1"/>
    <xf numFmtId="1" fontId="1" fillId="0" borderId="4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0" xfId="0" applyAlignment="1">
      <alignment horizontal="left"/>
    </xf>
    <xf numFmtId="10" fontId="8" fillId="0" borderId="0" xfId="3" applyNumberFormat="1"/>
    <xf numFmtId="0" fontId="1" fillId="0" borderId="6" xfId="0" applyFont="1" applyBorder="1" applyAlignment="1">
      <alignment horizontal="center" wrapText="1"/>
    </xf>
    <xf numFmtId="2" fontId="0" fillId="0" borderId="0" xfId="0" applyNumberFormat="1"/>
    <xf numFmtId="10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5" xfId="0" applyFont="1" applyBorder="1"/>
    <xf numFmtId="0" fontId="1" fillId="0" borderId="3" xfId="0" applyFont="1" applyBorder="1" applyAlignment="1">
      <alignment horizontal="center" wrapText="1"/>
    </xf>
    <xf numFmtId="172" fontId="0" fillId="0" borderId="0" xfId="0" applyNumberFormat="1"/>
    <xf numFmtId="173" fontId="0" fillId="0" borderId="0" xfId="0" applyNumberFormat="1"/>
    <xf numFmtId="0" fontId="1" fillId="0" borderId="0" xfId="0" applyFont="1" applyAlignment="1">
      <alignment horizontal="left"/>
    </xf>
    <xf numFmtId="10" fontId="1" fillId="0" borderId="0" xfId="3" applyNumberFormat="1" applyFont="1"/>
    <xf numFmtId="14" fontId="0" fillId="0" borderId="0" xfId="0" applyNumberFormat="1" applyAlignment="1">
      <alignment horizontal="center"/>
    </xf>
    <xf numFmtId="10" fontId="1" fillId="0" borderId="0" xfId="3" applyNumberFormat="1" applyFont="1" applyAlignment="1">
      <alignment horizontal="right"/>
    </xf>
    <xf numFmtId="0" fontId="7" fillId="0" borderId="0" xfId="0" applyFont="1"/>
    <xf numFmtId="169" fontId="4" fillId="0" borderId="0" xfId="2" applyNumberFormat="1" applyFont="1"/>
    <xf numFmtId="10" fontId="4" fillId="0" borderId="0" xfId="0" applyNumberFormat="1" applyFont="1"/>
    <xf numFmtId="9" fontId="4" fillId="0" borderId="0" xfId="0" applyNumberFormat="1" applyFont="1"/>
    <xf numFmtId="4" fontId="4" fillId="0" borderId="0" xfId="0" applyNumberFormat="1" applyFont="1"/>
    <xf numFmtId="2" fontId="4" fillId="0" borderId="0" xfId="0" applyNumberFormat="1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4" fontId="4" fillId="0" borderId="0" xfId="0" applyNumberFormat="1" applyFont="1" applyAlignment="1">
      <alignment horizontal="center"/>
    </xf>
    <xf numFmtId="174" fontId="4" fillId="0" borderId="0" xfId="0" applyNumberFormat="1" applyFont="1" applyAlignment="1">
      <alignment horizontal="center"/>
    </xf>
    <xf numFmtId="175" fontId="4" fillId="0" borderId="0" xfId="0" applyNumberFormat="1" applyFont="1" applyAlignment="1">
      <alignment wrapText="1"/>
    </xf>
    <xf numFmtId="176" fontId="4" fillId="0" borderId="0" xfId="0" applyNumberFormat="1" applyFont="1" applyAlignment="1">
      <alignment wrapText="1"/>
    </xf>
    <xf numFmtId="3" fontId="4" fillId="0" borderId="0" xfId="0" applyNumberFormat="1" applyFont="1"/>
    <xf numFmtId="177" fontId="4" fillId="0" borderId="0" xfId="0" applyNumberFormat="1" applyFont="1"/>
    <xf numFmtId="178" fontId="4" fillId="0" borderId="0" xfId="0" applyNumberFormat="1" applyFont="1"/>
    <xf numFmtId="4" fontId="7" fillId="0" borderId="0" xfId="0" applyNumberFormat="1" applyFont="1" applyAlignment="1">
      <alignment horizontal="center"/>
    </xf>
    <xf numFmtId="14" fontId="4" fillId="0" borderId="0" xfId="0" applyNumberFormat="1" applyFont="1"/>
    <xf numFmtId="43" fontId="4" fillId="0" borderId="0" xfId="1" applyFont="1"/>
    <xf numFmtId="2" fontId="4" fillId="0" borderId="0" xfId="0" applyNumberFormat="1" applyFont="1"/>
    <xf numFmtId="4" fontId="0" fillId="0" borderId="0" xfId="0" applyNumberFormat="1"/>
    <xf numFmtId="179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5"/>
  <sheetViews>
    <sheetView tabSelected="1" workbookViewId="0"/>
  </sheetViews>
  <sheetFormatPr defaultRowHeight="15" x14ac:dyDescent="0.25"/>
  <cols>
    <col min="1" max="1" width="3.28515625" customWidth="1"/>
    <col min="4" max="4" width="13.7109375" customWidth="1"/>
    <col min="5" max="5" width="13.28515625" customWidth="1"/>
    <col min="6" max="6" width="5.140625" customWidth="1"/>
    <col min="7" max="7" width="27.140625" customWidth="1"/>
    <col min="17" max="17" width="14.42578125" customWidth="1"/>
  </cols>
  <sheetData>
    <row r="2" spans="2:9" x14ac:dyDescent="0.25">
      <c r="G2" s="1" t="s">
        <v>0</v>
      </c>
    </row>
    <row r="3" spans="2:9" ht="15" customHeight="1" x14ac:dyDescent="0.25">
      <c r="B3" s="80" t="s">
        <v>1</v>
      </c>
      <c r="C3" s="80" t="s">
        <v>2</v>
      </c>
      <c r="D3" s="80" t="s">
        <v>3</v>
      </c>
      <c r="E3" s="80" t="s">
        <v>4</v>
      </c>
      <c r="G3" t="s">
        <v>5</v>
      </c>
      <c r="H3">
        <v>33</v>
      </c>
      <c r="I3" t="s">
        <v>6</v>
      </c>
    </row>
    <row r="4" spans="2:9" x14ac:dyDescent="0.25">
      <c r="B4" s="81"/>
      <c r="C4" s="81"/>
      <c r="D4" s="81"/>
      <c r="E4" s="81"/>
      <c r="G4" t="s">
        <v>7</v>
      </c>
      <c r="H4" t="s">
        <v>8</v>
      </c>
    </row>
    <row r="5" spans="2:9" x14ac:dyDescent="0.25">
      <c r="B5" s="82"/>
      <c r="C5" s="82"/>
      <c r="D5" s="82"/>
      <c r="E5" s="82"/>
      <c r="G5" t="s">
        <v>9</v>
      </c>
      <c r="H5" s="2" t="s">
        <v>10</v>
      </c>
    </row>
    <row r="6" spans="2:9" x14ac:dyDescent="0.25">
      <c r="B6" s="3">
        <v>1</v>
      </c>
      <c r="C6" s="3">
        <v>33</v>
      </c>
      <c r="D6" s="4">
        <v>8.0940000000000005E-4</v>
      </c>
      <c r="E6" s="5">
        <v>0.2</v>
      </c>
      <c r="G6" t="s">
        <v>11</v>
      </c>
      <c r="H6" s="2" t="s">
        <v>12</v>
      </c>
    </row>
    <row r="7" spans="2:9" x14ac:dyDescent="0.25">
      <c r="B7" s="3">
        <v>2</v>
      </c>
      <c r="C7" s="3">
        <v>34</v>
      </c>
      <c r="D7" s="4">
        <v>8.6890000000000003E-4</v>
      </c>
      <c r="E7" s="5">
        <v>0.1</v>
      </c>
      <c r="G7" t="s">
        <v>13</v>
      </c>
      <c r="H7" s="2" t="s">
        <v>14</v>
      </c>
    </row>
    <row r="8" spans="2:9" x14ac:dyDescent="0.25">
      <c r="B8" s="3">
        <v>3</v>
      </c>
      <c r="C8" s="3">
        <v>35</v>
      </c>
      <c r="D8" s="4">
        <v>9.366E-4</v>
      </c>
      <c r="E8" s="5">
        <v>0.1</v>
      </c>
      <c r="G8" t="s">
        <v>15</v>
      </c>
      <c r="H8" s="2">
        <v>4000</v>
      </c>
      <c r="I8" t="s">
        <v>16</v>
      </c>
    </row>
    <row r="9" spans="2:9" x14ac:dyDescent="0.25">
      <c r="B9" s="3">
        <v>4</v>
      </c>
      <c r="C9" s="3">
        <v>36</v>
      </c>
      <c r="D9" s="4">
        <v>1.0141E-3</v>
      </c>
      <c r="E9" s="5">
        <v>0.1</v>
      </c>
      <c r="H9" s="6"/>
    </row>
    <row r="10" spans="2:9" x14ac:dyDescent="0.25">
      <c r="B10" s="3">
        <v>5</v>
      </c>
      <c r="C10" s="3">
        <v>37</v>
      </c>
      <c r="D10" s="4">
        <v>1.1039999999999999E-3</v>
      </c>
      <c r="E10" s="5">
        <v>0.1</v>
      </c>
    </row>
    <row r="11" spans="2:9" x14ac:dyDescent="0.25">
      <c r="B11" s="3">
        <v>6</v>
      </c>
      <c r="C11" s="3">
        <v>38</v>
      </c>
      <c r="D11" s="4">
        <v>1.2045999999999999E-3</v>
      </c>
      <c r="E11" s="5">
        <v>7.4999999999999997E-2</v>
      </c>
      <c r="G11" s="1" t="s">
        <v>17</v>
      </c>
    </row>
    <row r="12" spans="2:9" x14ac:dyDescent="0.25">
      <c r="B12" s="3">
        <v>7</v>
      </c>
      <c r="C12" s="3">
        <v>39</v>
      </c>
      <c r="D12" s="4">
        <v>1.3154E-3</v>
      </c>
      <c r="E12" s="5">
        <v>7.4999999999999997E-2</v>
      </c>
      <c r="G12" t="s">
        <v>18</v>
      </c>
    </row>
    <row r="13" spans="2:9" x14ac:dyDescent="0.25">
      <c r="B13" s="3">
        <v>8</v>
      </c>
      <c r="C13" s="3">
        <v>40</v>
      </c>
      <c r="D13" s="4">
        <v>1.4407000000000001E-3</v>
      </c>
      <c r="E13" s="5">
        <v>7.4999999999999997E-2</v>
      </c>
      <c r="G13" t="s">
        <v>19</v>
      </c>
    </row>
    <row r="14" spans="2:9" x14ac:dyDescent="0.25">
      <c r="B14" s="3">
        <v>9</v>
      </c>
      <c r="C14" s="3">
        <v>41</v>
      </c>
      <c r="D14" s="4">
        <v>1.5759000000000001E-3</v>
      </c>
      <c r="E14" s="5">
        <v>7.4999999999999997E-2</v>
      </c>
      <c r="G14" t="s">
        <v>20</v>
      </c>
    </row>
    <row r="15" spans="2:9" x14ac:dyDescent="0.25">
      <c r="B15" s="3">
        <v>10</v>
      </c>
      <c r="C15" s="3">
        <v>42</v>
      </c>
      <c r="D15" s="4">
        <v>1.7167E-3</v>
      </c>
      <c r="E15" s="5">
        <v>7.4999999999999997E-2</v>
      </c>
    </row>
    <row r="16" spans="2:9" x14ac:dyDescent="0.25">
      <c r="B16" s="3">
        <v>11</v>
      </c>
      <c r="C16" s="3">
        <v>43</v>
      </c>
      <c r="D16" s="4">
        <v>1.8663E-3</v>
      </c>
      <c r="E16" s="5">
        <v>0.05</v>
      </c>
      <c r="G16" s="1" t="s">
        <v>21</v>
      </c>
    </row>
    <row r="17" spans="2:9" x14ac:dyDescent="0.25">
      <c r="B17" s="3">
        <v>12</v>
      </c>
      <c r="C17" s="3">
        <v>44</v>
      </c>
      <c r="D17" s="4">
        <v>2.0235000000000001E-3</v>
      </c>
      <c r="E17" s="5">
        <v>0.05</v>
      </c>
      <c r="G17" t="s">
        <v>22</v>
      </c>
      <c r="H17" s="6">
        <v>4.4999999999999998E-2</v>
      </c>
      <c r="I17" t="s">
        <v>23</v>
      </c>
    </row>
    <row r="18" spans="2:9" x14ac:dyDescent="0.25">
      <c r="B18" s="3">
        <v>13</v>
      </c>
      <c r="C18" s="3">
        <v>45</v>
      </c>
      <c r="D18" s="4">
        <v>2.1841999999999999E-3</v>
      </c>
      <c r="E18" s="5">
        <v>0.05</v>
      </c>
      <c r="G18" t="s">
        <v>24</v>
      </c>
      <c r="H18" s="7">
        <v>0.15</v>
      </c>
      <c r="I18" t="s">
        <v>25</v>
      </c>
    </row>
    <row r="19" spans="2:9" x14ac:dyDescent="0.25">
      <c r="B19" s="3">
        <v>14</v>
      </c>
      <c r="C19" s="3">
        <v>46</v>
      </c>
      <c r="D19" s="4">
        <v>2.3508000000000001E-3</v>
      </c>
      <c r="E19" s="5">
        <v>0.05</v>
      </c>
      <c r="G19" t="s">
        <v>26</v>
      </c>
      <c r="H19" s="8">
        <v>4.7500000000000001E-2</v>
      </c>
      <c r="I19" t="s">
        <v>23</v>
      </c>
    </row>
    <row r="20" spans="2:9" x14ac:dyDescent="0.25">
      <c r="B20" s="3">
        <v>15</v>
      </c>
      <c r="C20" s="3">
        <v>47</v>
      </c>
      <c r="D20" s="4">
        <v>2.5247999999999998E-3</v>
      </c>
      <c r="E20" s="5">
        <v>0.05</v>
      </c>
      <c r="G20" t="s">
        <v>27</v>
      </c>
      <c r="H20" s="6">
        <v>7.4999999999999997E-2</v>
      </c>
      <c r="I20" t="s">
        <v>23</v>
      </c>
    </row>
    <row r="21" spans="2:9" x14ac:dyDescent="0.25">
      <c r="B21" s="3">
        <v>16</v>
      </c>
      <c r="C21" s="3">
        <v>48</v>
      </c>
      <c r="D21" s="4">
        <v>2.7063E-3</v>
      </c>
      <c r="E21" s="5">
        <v>2.5000000000000001E-2</v>
      </c>
    </row>
    <row r="22" spans="2:9" x14ac:dyDescent="0.25">
      <c r="B22" s="3">
        <v>17</v>
      </c>
      <c r="C22" s="3">
        <v>49</v>
      </c>
      <c r="D22" s="4">
        <v>2.8974000000000001E-3</v>
      </c>
      <c r="E22" s="5">
        <v>2.5000000000000001E-2</v>
      </c>
      <c r="G22" t="s">
        <v>28</v>
      </c>
    </row>
    <row r="23" spans="2:9" x14ac:dyDescent="0.25">
      <c r="B23" s="3">
        <v>18</v>
      </c>
      <c r="C23" s="3">
        <v>50</v>
      </c>
      <c r="D23" s="4">
        <v>3.1005999999999998E-3</v>
      </c>
      <c r="E23" s="5">
        <v>2.5000000000000001E-2</v>
      </c>
      <c r="G23" t="s">
        <v>29</v>
      </c>
    </row>
    <row r="24" spans="2:9" x14ac:dyDescent="0.25">
      <c r="B24" s="3">
        <v>19</v>
      </c>
      <c r="C24" s="3">
        <v>51</v>
      </c>
      <c r="D24" s="4">
        <v>3.3200999999999999E-3</v>
      </c>
      <c r="E24" s="5">
        <v>2.5000000000000001E-2</v>
      </c>
      <c r="G24" t="s">
        <v>30</v>
      </c>
    </row>
    <row r="25" spans="2:9" x14ac:dyDescent="0.25">
      <c r="B25" s="3">
        <v>20</v>
      </c>
      <c r="C25" s="3">
        <v>52</v>
      </c>
      <c r="D25" s="4">
        <v>3.5609999999999999E-3</v>
      </c>
      <c r="E25" s="5">
        <v>2.5000000000000001E-2</v>
      </c>
    </row>
    <row r="26" spans="2:9" x14ac:dyDescent="0.25">
      <c r="B26" s="3">
        <v>21</v>
      </c>
      <c r="C26" s="3">
        <v>53</v>
      </c>
      <c r="D26" s="4">
        <v>3.8289999999999999E-3</v>
      </c>
      <c r="E26" s="5">
        <v>0.01</v>
      </c>
      <c r="G26" t="s">
        <v>31</v>
      </c>
      <c r="H26" s="2">
        <v>90</v>
      </c>
      <c r="I26" t="s">
        <v>32</v>
      </c>
    </row>
    <row r="27" spans="2:9" x14ac:dyDescent="0.25">
      <c r="B27" s="3">
        <v>22</v>
      </c>
      <c r="C27" s="3">
        <v>54</v>
      </c>
      <c r="D27" s="4">
        <v>4.1310000000000001E-3</v>
      </c>
      <c r="E27" s="5">
        <v>0.01</v>
      </c>
      <c r="G27" t="s">
        <v>33</v>
      </c>
      <c r="H27" s="2">
        <v>20</v>
      </c>
      <c r="I27" t="s">
        <v>34</v>
      </c>
    </row>
    <row r="28" spans="2:9" x14ac:dyDescent="0.25">
      <c r="B28" s="3">
        <v>23</v>
      </c>
      <c r="C28" s="3">
        <v>55</v>
      </c>
      <c r="D28" s="4">
        <v>4.4651999999999999E-3</v>
      </c>
      <c r="E28" s="5">
        <v>0.01</v>
      </c>
      <c r="G28" t="s">
        <v>35</v>
      </c>
      <c r="H28" s="7">
        <v>0.4</v>
      </c>
      <c r="I28" t="s">
        <v>36</v>
      </c>
    </row>
    <row r="29" spans="2:9" x14ac:dyDescent="0.25">
      <c r="B29" s="3">
        <v>24</v>
      </c>
      <c r="C29" s="3">
        <v>56</v>
      </c>
      <c r="D29" s="4">
        <v>4.8425999999999999E-3</v>
      </c>
      <c r="E29" s="5">
        <v>0.01</v>
      </c>
      <c r="G29" t="s">
        <v>37</v>
      </c>
      <c r="H29" s="8">
        <v>1.2500000000000001E-2</v>
      </c>
      <c r="I29" t="s">
        <v>38</v>
      </c>
    </row>
    <row r="30" spans="2:9" x14ac:dyDescent="0.25">
      <c r="B30" s="3">
        <v>25</v>
      </c>
      <c r="C30" s="3">
        <v>57</v>
      </c>
      <c r="D30" s="4">
        <v>5.2982000000000003E-3</v>
      </c>
      <c r="E30" s="5">
        <v>0.01</v>
      </c>
    </row>
    <row r="31" spans="2:9" x14ac:dyDescent="0.25">
      <c r="B31" s="3">
        <v>26</v>
      </c>
      <c r="C31" s="3">
        <v>58</v>
      </c>
      <c r="D31" s="4">
        <v>5.8402000000000003E-3</v>
      </c>
      <c r="E31" s="5">
        <v>0</v>
      </c>
      <c r="G31" t="s">
        <v>39</v>
      </c>
    </row>
    <row r="32" spans="2:9" x14ac:dyDescent="0.25">
      <c r="B32" s="3">
        <v>27</v>
      </c>
      <c r="C32" s="3">
        <v>59</v>
      </c>
      <c r="D32" s="4">
        <v>6.4444999999999997E-3</v>
      </c>
      <c r="E32" s="5">
        <v>0</v>
      </c>
    </row>
    <row r="33" spans="2:5" x14ac:dyDescent="0.25">
      <c r="B33" s="3">
        <v>28</v>
      </c>
      <c r="C33" s="3">
        <v>60</v>
      </c>
      <c r="D33" s="4">
        <v>7.0933000000000003E-3</v>
      </c>
      <c r="E33" s="5">
        <v>0</v>
      </c>
    </row>
    <row r="34" spans="2:5" x14ac:dyDescent="0.25">
      <c r="B34" s="3">
        <v>29</v>
      </c>
      <c r="C34" s="3">
        <v>61</v>
      </c>
      <c r="D34" s="4">
        <v>7.7868E-3</v>
      </c>
      <c r="E34" s="5">
        <v>0</v>
      </c>
    </row>
    <row r="35" spans="2:5" x14ac:dyDescent="0.25">
      <c r="B35" s="3">
        <v>30</v>
      </c>
      <c r="C35" s="3">
        <v>62</v>
      </c>
      <c r="D35" s="4">
        <v>8.5348999999999998E-3</v>
      </c>
      <c r="E35" s="5">
        <v>0</v>
      </c>
    </row>
  </sheetData>
  <mergeCells count="4">
    <mergeCell ref="B3:B5"/>
    <mergeCell ref="C3:C5"/>
    <mergeCell ref="D3:D5"/>
    <mergeCell ref="E3:E5"/>
  </mergeCells>
  <printOptions gridLines="1" gridLinesSet="0"/>
  <pageMargins left="0.7" right="0.7" top="0.75" bottom="0.75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3"/>
  <sheetViews>
    <sheetView workbookViewId="0"/>
  </sheetViews>
  <sheetFormatPr defaultRowHeight="15" x14ac:dyDescent="0.25"/>
  <cols>
    <col min="1" max="1" width="6.28515625" bestFit="1" customWidth="1"/>
    <col min="2" max="2" width="6.5703125" bestFit="1" customWidth="1"/>
    <col min="4" max="4" width="10.140625" customWidth="1"/>
    <col min="5" max="5" width="11.42578125" customWidth="1"/>
  </cols>
  <sheetData>
    <row r="1" spans="1:5" s="14" customFormat="1" x14ac:dyDescent="0.25">
      <c r="C1" s="84"/>
      <c r="D1" s="84"/>
      <c r="E1" s="84"/>
    </row>
    <row r="2" spans="1:5" x14ac:dyDescent="0.25">
      <c r="C2" s="85" t="s">
        <v>79</v>
      </c>
      <c r="D2" s="85"/>
      <c r="E2" s="85"/>
    </row>
    <row r="3" spans="1:5" s="10" customFormat="1" ht="32.25" x14ac:dyDescent="0.25">
      <c r="A3" s="16" t="s">
        <v>1</v>
      </c>
      <c r="B3" s="46" t="s">
        <v>80</v>
      </c>
      <c r="C3" s="16" t="s">
        <v>81</v>
      </c>
      <c r="D3" s="16" t="s">
        <v>82</v>
      </c>
      <c r="E3" s="16" t="s">
        <v>83</v>
      </c>
    </row>
    <row r="4" spans="1:5" x14ac:dyDescent="0.25">
      <c r="A4" s="21">
        <v>1</v>
      </c>
      <c r="B4" s="21">
        <v>38</v>
      </c>
      <c r="E4" s="47"/>
    </row>
    <row r="5" spans="1:5" x14ac:dyDescent="0.25">
      <c r="A5" s="21">
        <v>2</v>
      </c>
      <c r="B5" s="21">
        <v>39</v>
      </c>
      <c r="E5" s="47"/>
    </row>
    <row r="6" spans="1:5" x14ac:dyDescent="0.25">
      <c r="A6" s="21">
        <v>3</v>
      </c>
      <c r="B6" s="21">
        <v>40</v>
      </c>
      <c r="E6" s="47"/>
    </row>
    <row r="7" spans="1:5" x14ac:dyDescent="0.25">
      <c r="A7" s="21">
        <v>4</v>
      </c>
      <c r="B7" s="21">
        <v>41</v>
      </c>
      <c r="E7" s="47"/>
    </row>
    <row r="8" spans="1:5" x14ac:dyDescent="0.25">
      <c r="A8" s="21">
        <v>5</v>
      </c>
      <c r="B8" s="21">
        <v>42</v>
      </c>
      <c r="E8" s="47"/>
    </row>
    <row r="9" spans="1:5" x14ac:dyDescent="0.25">
      <c r="A9" s="21">
        <v>6</v>
      </c>
      <c r="B9" s="21">
        <v>43</v>
      </c>
      <c r="E9" s="47"/>
    </row>
    <row r="10" spans="1:5" x14ac:dyDescent="0.25">
      <c r="A10" s="21">
        <v>7</v>
      </c>
      <c r="B10" s="21">
        <v>44</v>
      </c>
      <c r="E10" s="47"/>
    </row>
    <row r="11" spans="1:5" x14ac:dyDescent="0.25">
      <c r="A11" s="21">
        <v>8</v>
      </c>
      <c r="B11" s="21">
        <v>45</v>
      </c>
      <c r="E11" s="47"/>
    </row>
    <row r="12" spans="1:5" x14ac:dyDescent="0.25">
      <c r="A12" s="21">
        <v>9</v>
      </c>
      <c r="B12" s="21">
        <v>46</v>
      </c>
      <c r="E12" s="47"/>
    </row>
    <row r="13" spans="1:5" x14ac:dyDescent="0.25">
      <c r="A13" s="21">
        <v>10</v>
      </c>
      <c r="B13" s="21">
        <v>47</v>
      </c>
      <c r="E13" s="47"/>
    </row>
    <row r="14" spans="1:5" x14ac:dyDescent="0.25">
      <c r="A14" s="21">
        <v>11</v>
      </c>
      <c r="B14" s="21">
        <v>48</v>
      </c>
      <c r="E14" s="47"/>
    </row>
    <row r="15" spans="1:5" x14ac:dyDescent="0.25">
      <c r="A15" s="21">
        <v>12</v>
      </c>
      <c r="B15" s="21">
        <v>49</v>
      </c>
      <c r="E15" s="47"/>
    </row>
    <row r="16" spans="1:5" x14ac:dyDescent="0.25">
      <c r="A16" s="21">
        <v>13</v>
      </c>
      <c r="B16" s="21">
        <v>50</v>
      </c>
      <c r="E16" s="47"/>
    </row>
    <row r="17" spans="1:5" x14ac:dyDescent="0.25">
      <c r="A17" s="21">
        <v>14</v>
      </c>
      <c r="B17" s="21">
        <v>51</v>
      </c>
      <c r="E17" s="47"/>
    </row>
    <row r="18" spans="1:5" x14ac:dyDescent="0.25">
      <c r="A18" s="21">
        <v>15</v>
      </c>
      <c r="B18" s="21">
        <v>52</v>
      </c>
      <c r="E18" s="47"/>
    </row>
    <row r="19" spans="1:5" x14ac:dyDescent="0.25">
      <c r="A19" s="21">
        <v>16</v>
      </c>
      <c r="B19" s="21">
        <v>53</v>
      </c>
      <c r="E19" s="47"/>
    </row>
    <row r="20" spans="1:5" x14ac:dyDescent="0.25">
      <c r="A20" s="21">
        <v>17</v>
      </c>
      <c r="B20" s="21">
        <v>54</v>
      </c>
      <c r="E20" s="47"/>
    </row>
    <row r="21" spans="1:5" x14ac:dyDescent="0.25">
      <c r="A21" s="21">
        <v>18</v>
      </c>
      <c r="B21" s="21">
        <v>55</v>
      </c>
      <c r="E21" s="47"/>
    </row>
    <row r="22" spans="1:5" x14ac:dyDescent="0.25">
      <c r="A22" s="21">
        <v>19</v>
      </c>
      <c r="B22" s="21">
        <v>56</v>
      </c>
      <c r="E22" s="47"/>
    </row>
    <row r="23" spans="1:5" x14ac:dyDescent="0.25">
      <c r="A23" s="21">
        <v>20</v>
      </c>
      <c r="B23" s="21">
        <v>57</v>
      </c>
      <c r="E23" s="47"/>
    </row>
    <row r="24" spans="1:5" x14ac:dyDescent="0.25">
      <c r="A24" s="21">
        <v>21</v>
      </c>
      <c r="B24" s="21">
        <v>58</v>
      </c>
      <c r="E24" s="47"/>
    </row>
    <row r="25" spans="1:5" x14ac:dyDescent="0.25">
      <c r="A25" s="21">
        <v>22</v>
      </c>
      <c r="B25" s="21">
        <v>59</v>
      </c>
      <c r="E25" s="47"/>
    </row>
    <row r="26" spans="1:5" x14ac:dyDescent="0.25">
      <c r="A26" s="21">
        <v>23</v>
      </c>
      <c r="B26" s="21">
        <v>60</v>
      </c>
      <c r="E26" s="47"/>
    </row>
    <row r="27" spans="1:5" x14ac:dyDescent="0.25">
      <c r="A27" s="21">
        <v>24</v>
      </c>
      <c r="B27" s="21">
        <v>61</v>
      </c>
      <c r="E27" s="47"/>
    </row>
    <row r="28" spans="1:5" x14ac:dyDescent="0.25">
      <c r="A28" s="21">
        <v>25</v>
      </c>
      <c r="B28" s="21">
        <v>62</v>
      </c>
      <c r="E28" s="47"/>
    </row>
    <row r="29" spans="1:5" x14ac:dyDescent="0.25">
      <c r="A29" s="21">
        <v>26</v>
      </c>
      <c r="B29" s="21">
        <v>63</v>
      </c>
      <c r="E29" s="47"/>
    </row>
    <row r="30" spans="1:5" x14ac:dyDescent="0.25">
      <c r="A30" s="21">
        <v>27</v>
      </c>
      <c r="B30" s="21">
        <v>64</v>
      </c>
      <c r="E30" s="47"/>
    </row>
    <row r="31" spans="1:5" x14ac:dyDescent="0.25">
      <c r="A31" s="21">
        <v>28</v>
      </c>
      <c r="B31" s="21">
        <v>65</v>
      </c>
      <c r="E31" s="47"/>
    </row>
    <row r="32" spans="1:5" x14ac:dyDescent="0.25">
      <c r="A32" s="21">
        <v>29</v>
      </c>
      <c r="B32" s="21">
        <v>66</v>
      </c>
      <c r="E32" s="47"/>
    </row>
    <row r="33" spans="1:5" x14ac:dyDescent="0.25">
      <c r="A33" s="21">
        <v>30</v>
      </c>
      <c r="B33" s="21">
        <v>67</v>
      </c>
      <c r="E33" s="47"/>
    </row>
  </sheetData>
  <mergeCells count="2">
    <mergeCell ref="C1:E1"/>
    <mergeCell ref="C2:E2"/>
  </mergeCells>
  <printOptions gridLines="1" gridLinesSet="0"/>
  <pageMargins left="0.7" right="0.7" top="0.75" bottom="0.75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8"/>
  <sheetViews>
    <sheetView workbookViewId="0"/>
  </sheetViews>
  <sheetFormatPr defaultRowHeight="15" x14ac:dyDescent="0.25"/>
  <cols>
    <col min="1" max="1" width="12.5703125" bestFit="1" customWidth="1"/>
    <col min="2" max="2" width="11" bestFit="1" customWidth="1"/>
    <col min="5" max="5" width="11.5703125" bestFit="1" customWidth="1"/>
    <col min="6" max="6" width="11.5703125" customWidth="1"/>
    <col min="7" max="7" width="11.28515625" customWidth="1"/>
    <col min="8" max="9" width="10.5703125" customWidth="1"/>
  </cols>
  <sheetData>
    <row r="1" spans="1:9" x14ac:dyDescent="0.25">
      <c r="A1" t="s">
        <v>84</v>
      </c>
      <c r="B1" s="8">
        <v>5.5E-2</v>
      </c>
    </row>
    <row r="2" spans="1:9" x14ac:dyDescent="0.25">
      <c r="B2" s="8"/>
      <c r="C2" s="9"/>
    </row>
    <row r="3" spans="1:9" x14ac:dyDescent="0.25">
      <c r="B3" s="8"/>
      <c r="C3" s="13"/>
    </row>
    <row r="4" spans="1:9" x14ac:dyDescent="0.25">
      <c r="B4" s="8"/>
      <c r="C4" s="13"/>
    </row>
    <row r="6" spans="1:9" s="13" customFormat="1" x14ac:dyDescent="0.25">
      <c r="C6" s="86"/>
      <c r="D6" s="86"/>
      <c r="E6" s="86"/>
      <c r="F6" s="48"/>
      <c r="G6" s="9"/>
      <c r="H6" s="9"/>
      <c r="I6" s="9"/>
    </row>
    <row r="7" spans="1:9" s="13" customFormat="1" x14ac:dyDescent="0.25">
      <c r="C7" s="85" t="s">
        <v>85</v>
      </c>
      <c r="D7" s="85"/>
      <c r="E7" s="85"/>
      <c r="F7" s="49"/>
      <c r="G7" s="50"/>
      <c r="H7" s="50"/>
      <c r="I7" s="50"/>
    </row>
    <row r="8" spans="1:9" s="10" customFormat="1" ht="46.5" x14ac:dyDescent="0.35">
      <c r="A8" s="16" t="s">
        <v>1</v>
      </c>
      <c r="B8" s="16" t="s">
        <v>80</v>
      </c>
      <c r="C8" s="16" t="s">
        <v>86</v>
      </c>
      <c r="D8" s="16" t="s">
        <v>87</v>
      </c>
      <c r="E8" s="16" t="s">
        <v>88</v>
      </c>
      <c r="F8" s="16" t="s">
        <v>89</v>
      </c>
      <c r="G8" s="51" t="s">
        <v>90</v>
      </c>
      <c r="H8" s="51" t="s">
        <v>91</v>
      </c>
      <c r="I8" s="51" t="s">
        <v>92</v>
      </c>
    </row>
    <row r="9" spans="1:9" x14ac:dyDescent="0.25">
      <c r="A9" s="11">
        <v>1</v>
      </c>
      <c r="B9" s="11">
        <v>38</v>
      </c>
      <c r="G9" s="35"/>
      <c r="H9" s="52"/>
      <c r="I9" s="53"/>
    </row>
    <row r="10" spans="1:9" x14ac:dyDescent="0.25">
      <c r="A10" s="11">
        <v>2</v>
      </c>
      <c r="B10" s="11">
        <v>39</v>
      </c>
      <c r="G10" s="35"/>
      <c r="H10" s="52"/>
      <c r="I10" s="53"/>
    </row>
    <row r="11" spans="1:9" x14ac:dyDescent="0.25">
      <c r="A11" s="11">
        <v>3</v>
      </c>
      <c r="B11" s="11">
        <v>40</v>
      </c>
      <c r="G11" s="35"/>
      <c r="H11" s="52"/>
      <c r="I11" s="53"/>
    </row>
    <row r="12" spans="1:9" x14ac:dyDescent="0.25">
      <c r="A12" s="11">
        <v>4</v>
      </c>
      <c r="B12" s="11">
        <v>41</v>
      </c>
      <c r="G12" s="35"/>
      <c r="H12" s="52"/>
      <c r="I12" s="53"/>
    </row>
    <row r="13" spans="1:9" x14ac:dyDescent="0.25">
      <c r="A13" s="11">
        <v>5</v>
      </c>
      <c r="B13" s="11">
        <v>42</v>
      </c>
      <c r="G13" s="35"/>
      <c r="H13" s="52"/>
      <c r="I13" s="53"/>
    </row>
    <row r="14" spans="1:9" x14ac:dyDescent="0.25">
      <c r="A14" s="11">
        <v>6</v>
      </c>
      <c r="B14" s="11">
        <v>43</v>
      </c>
      <c r="G14" s="35"/>
      <c r="H14" s="52"/>
      <c r="I14" s="53"/>
    </row>
    <row r="15" spans="1:9" x14ac:dyDescent="0.25">
      <c r="A15" s="11">
        <v>7</v>
      </c>
      <c r="B15" s="11">
        <v>44</v>
      </c>
      <c r="G15" s="35"/>
      <c r="H15" s="52"/>
      <c r="I15" s="53"/>
    </row>
    <row r="16" spans="1:9" x14ac:dyDescent="0.25">
      <c r="A16" s="11">
        <v>8</v>
      </c>
      <c r="B16" s="11">
        <v>45</v>
      </c>
      <c r="G16" s="35"/>
      <c r="H16" s="52"/>
      <c r="I16" s="53"/>
    </row>
    <row r="17" spans="1:9" x14ac:dyDescent="0.25">
      <c r="A17" s="11">
        <v>9</v>
      </c>
      <c r="B17" s="11">
        <v>46</v>
      </c>
      <c r="G17" s="35"/>
      <c r="H17" s="52"/>
      <c r="I17" s="53"/>
    </row>
    <row r="18" spans="1:9" x14ac:dyDescent="0.25">
      <c r="A18" s="11">
        <v>10</v>
      </c>
      <c r="B18" s="11">
        <v>47</v>
      </c>
      <c r="G18" s="35"/>
      <c r="H18" s="52"/>
      <c r="I18" s="53"/>
    </row>
    <row r="19" spans="1:9" x14ac:dyDescent="0.25">
      <c r="A19" s="11">
        <v>11</v>
      </c>
      <c r="B19" s="11">
        <v>48</v>
      </c>
      <c r="G19" s="35"/>
      <c r="H19" s="52"/>
      <c r="I19" s="53"/>
    </row>
    <row r="20" spans="1:9" x14ac:dyDescent="0.25">
      <c r="A20" s="11">
        <v>12</v>
      </c>
      <c r="B20" s="11">
        <v>49</v>
      </c>
      <c r="G20" s="35"/>
      <c r="H20" s="52"/>
      <c r="I20" s="53"/>
    </row>
    <row r="21" spans="1:9" x14ac:dyDescent="0.25">
      <c r="A21" s="11">
        <v>13</v>
      </c>
      <c r="B21" s="11">
        <v>50</v>
      </c>
      <c r="G21" s="35"/>
      <c r="H21" s="52"/>
      <c r="I21" s="53"/>
    </row>
    <row r="22" spans="1:9" x14ac:dyDescent="0.25">
      <c r="A22" s="11">
        <v>14</v>
      </c>
      <c r="B22" s="11">
        <v>51</v>
      </c>
      <c r="G22" s="35"/>
      <c r="H22" s="52"/>
      <c r="I22" s="53"/>
    </row>
    <row r="23" spans="1:9" x14ac:dyDescent="0.25">
      <c r="A23" s="11">
        <v>15</v>
      </c>
      <c r="B23" s="11">
        <v>52</v>
      </c>
      <c r="G23" s="35"/>
      <c r="H23" s="52"/>
      <c r="I23" s="53"/>
    </row>
    <row r="24" spans="1:9" x14ac:dyDescent="0.25">
      <c r="A24" s="11">
        <v>16</v>
      </c>
      <c r="B24" s="11">
        <v>53</v>
      </c>
      <c r="G24" s="35"/>
      <c r="H24" s="52"/>
      <c r="I24" s="53"/>
    </row>
    <row r="25" spans="1:9" x14ac:dyDescent="0.25">
      <c r="A25" s="11">
        <v>17</v>
      </c>
      <c r="B25" s="11">
        <v>54</v>
      </c>
      <c r="G25" s="35"/>
      <c r="H25" s="52"/>
      <c r="I25" s="53"/>
    </row>
    <row r="26" spans="1:9" x14ac:dyDescent="0.25">
      <c r="A26" s="11">
        <v>18</v>
      </c>
      <c r="B26" s="11">
        <v>55</v>
      </c>
      <c r="G26" s="35"/>
      <c r="H26" s="52"/>
      <c r="I26" s="53"/>
    </row>
    <row r="27" spans="1:9" x14ac:dyDescent="0.25">
      <c r="A27" s="11">
        <v>19</v>
      </c>
      <c r="B27" s="11">
        <v>56</v>
      </c>
      <c r="G27" s="35"/>
      <c r="H27" s="52"/>
      <c r="I27" s="53"/>
    </row>
    <row r="28" spans="1:9" x14ac:dyDescent="0.25">
      <c r="A28" s="11">
        <v>20</v>
      </c>
      <c r="B28" s="11">
        <v>57</v>
      </c>
      <c r="G28" s="35"/>
      <c r="H28" s="52"/>
      <c r="I28" s="53"/>
    </row>
    <row r="29" spans="1:9" x14ac:dyDescent="0.25">
      <c r="A29" s="11">
        <v>21</v>
      </c>
      <c r="B29" s="11">
        <v>58</v>
      </c>
      <c r="G29" s="35"/>
      <c r="H29" s="52"/>
      <c r="I29" s="53"/>
    </row>
    <row r="30" spans="1:9" x14ac:dyDescent="0.25">
      <c r="A30" s="11">
        <v>22</v>
      </c>
      <c r="B30" s="11">
        <v>59</v>
      </c>
      <c r="G30" s="35"/>
      <c r="H30" s="52"/>
      <c r="I30" s="53"/>
    </row>
    <row r="31" spans="1:9" x14ac:dyDescent="0.25">
      <c r="A31" s="11">
        <v>23</v>
      </c>
      <c r="B31" s="11">
        <v>60</v>
      </c>
      <c r="G31" s="35"/>
      <c r="H31" s="52"/>
      <c r="I31" s="53"/>
    </row>
    <row r="32" spans="1:9" x14ac:dyDescent="0.25">
      <c r="A32" s="11">
        <v>24</v>
      </c>
      <c r="B32" s="11">
        <v>61</v>
      </c>
      <c r="G32" s="35"/>
      <c r="H32" s="52"/>
      <c r="I32" s="53"/>
    </row>
    <row r="33" spans="1:9" x14ac:dyDescent="0.25">
      <c r="A33" s="11">
        <v>25</v>
      </c>
      <c r="B33" s="11">
        <v>62</v>
      </c>
      <c r="G33" s="35"/>
      <c r="H33" s="52"/>
      <c r="I33" s="53"/>
    </row>
    <row r="34" spans="1:9" x14ac:dyDescent="0.25">
      <c r="A34" s="11">
        <v>26</v>
      </c>
      <c r="B34" s="11">
        <v>63</v>
      </c>
      <c r="G34" s="35"/>
      <c r="H34" s="52"/>
      <c r="I34" s="53"/>
    </row>
    <row r="35" spans="1:9" x14ac:dyDescent="0.25">
      <c r="A35" s="11">
        <v>27</v>
      </c>
      <c r="B35" s="11">
        <v>64</v>
      </c>
      <c r="G35" s="35"/>
      <c r="H35" s="52"/>
      <c r="I35" s="53"/>
    </row>
    <row r="36" spans="1:9" x14ac:dyDescent="0.25">
      <c r="A36" s="11">
        <v>28</v>
      </c>
      <c r="B36" s="11">
        <v>65</v>
      </c>
      <c r="G36" s="35"/>
      <c r="H36" s="52"/>
      <c r="I36" s="53"/>
    </row>
    <row r="37" spans="1:9" x14ac:dyDescent="0.25">
      <c r="A37" s="11">
        <v>29</v>
      </c>
      <c r="B37" s="11">
        <v>66</v>
      </c>
      <c r="G37" s="35"/>
      <c r="H37" s="52"/>
      <c r="I37" s="53"/>
    </row>
    <row r="38" spans="1:9" x14ac:dyDescent="0.25">
      <c r="A38" s="11">
        <v>30</v>
      </c>
      <c r="B38" s="11">
        <v>67</v>
      </c>
      <c r="G38" s="35"/>
      <c r="H38" s="52"/>
      <c r="I38" s="53"/>
    </row>
  </sheetData>
  <mergeCells count="2">
    <mergeCell ref="C6:E6"/>
    <mergeCell ref="C7:E7"/>
  </mergeCells>
  <printOptions gridLines="1" gridLinesSet="0"/>
  <pageMargins left="0.7" right="0.7" top="0.75" bottom="0.75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5" x14ac:dyDescent="0.25"/>
  <sheetData/>
  <printOptions gridLines="1" gridLinesSet="0"/>
  <pageMargins left="0.7" right="0.7" top="0.75" bottom="0.75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C3"/>
  <sheetViews>
    <sheetView workbookViewId="0"/>
  </sheetViews>
  <sheetFormatPr defaultRowHeight="15" x14ac:dyDescent="0.25"/>
  <sheetData>
    <row r="3" spans="3:3" x14ac:dyDescent="0.25">
      <c r="C3" s="12"/>
    </row>
  </sheetData>
  <printOptions gridLines="1" gridLinesSet="0"/>
  <pageMargins left="0.7" right="0.7" top="0.75" bottom="0.75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35"/>
  <sheetViews>
    <sheetView workbookViewId="0"/>
  </sheetViews>
  <sheetFormatPr defaultRowHeight="15" x14ac:dyDescent="0.25"/>
  <cols>
    <col min="1" max="1" width="14.28515625" customWidth="1"/>
    <col min="4" max="4" width="6.42578125" style="11" customWidth="1"/>
    <col min="5" max="5" width="11.7109375" customWidth="1"/>
    <col min="6" max="6" width="11.28515625" customWidth="1"/>
    <col min="7" max="7" width="11.7109375" customWidth="1"/>
    <col min="13" max="14" width="10.7109375" bestFit="1" customWidth="1"/>
    <col min="15" max="15" width="11.85546875" customWidth="1"/>
    <col min="16" max="16" width="16.42578125" customWidth="1"/>
    <col min="18" max="18" width="12.42578125" customWidth="1"/>
    <col min="21" max="21" width="11.7109375" customWidth="1"/>
  </cols>
  <sheetData>
    <row r="1" spans="1:9" x14ac:dyDescent="0.25">
      <c r="A1" s="54" t="s">
        <v>93</v>
      </c>
      <c r="E1" s="1" t="s">
        <v>94</v>
      </c>
    </row>
    <row r="3" spans="1:9" x14ac:dyDescent="0.25">
      <c r="E3" s="55" t="s">
        <v>95</v>
      </c>
    </row>
    <row r="4" spans="1:9" x14ac:dyDescent="0.25">
      <c r="A4" s="56">
        <v>41670</v>
      </c>
      <c r="B4" s="47">
        <v>76.3</v>
      </c>
      <c r="H4" s="57" t="s">
        <v>96</v>
      </c>
      <c r="I4" s="6">
        <v>0.17499999999999999</v>
      </c>
    </row>
    <row r="5" spans="1:9" x14ac:dyDescent="0.25">
      <c r="A5" s="56">
        <v>41698</v>
      </c>
      <c r="B5" s="47">
        <v>76.7</v>
      </c>
      <c r="H5" s="57" t="s">
        <v>97</v>
      </c>
      <c r="I5" s="7">
        <v>0.27</v>
      </c>
    </row>
    <row r="6" spans="1:9" x14ac:dyDescent="0.25">
      <c r="A6" s="56">
        <v>41729</v>
      </c>
      <c r="B6" s="47">
        <v>77.599999999999994</v>
      </c>
      <c r="E6" s="45"/>
      <c r="F6" s="45"/>
      <c r="G6" s="45"/>
    </row>
    <row r="7" spans="1:9" x14ac:dyDescent="0.25">
      <c r="A7" s="56">
        <v>41759</v>
      </c>
      <c r="B7" s="47">
        <v>77.900000000000006</v>
      </c>
      <c r="F7" s="45"/>
      <c r="G7" s="45"/>
    </row>
    <row r="8" spans="1:9" x14ac:dyDescent="0.25">
      <c r="A8" s="56">
        <v>41790</v>
      </c>
      <c r="B8" s="47">
        <v>77.900000000000006</v>
      </c>
      <c r="E8" s="45"/>
      <c r="F8" s="45"/>
      <c r="G8" s="45"/>
    </row>
    <row r="9" spans="1:9" x14ac:dyDescent="0.25">
      <c r="A9" s="56">
        <v>41820</v>
      </c>
      <c r="B9" s="47">
        <v>78.2</v>
      </c>
      <c r="E9" s="54" t="s">
        <v>98</v>
      </c>
      <c r="F9" s="45"/>
      <c r="G9" s="45"/>
    </row>
    <row r="10" spans="1:9" x14ac:dyDescent="0.25">
      <c r="A10" s="56">
        <v>41851</v>
      </c>
      <c r="B10" s="47">
        <v>78.400000000000006</v>
      </c>
      <c r="E10" s="45"/>
      <c r="F10" s="45"/>
      <c r="G10" s="45"/>
    </row>
    <row r="11" spans="1:9" x14ac:dyDescent="0.25">
      <c r="A11" s="56">
        <v>41882</v>
      </c>
      <c r="B11" s="47">
        <v>78.599999999999994</v>
      </c>
      <c r="E11" s="55" t="s">
        <v>99</v>
      </c>
      <c r="F11" s="45"/>
      <c r="G11" s="45"/>
    </row>
    <row r="12" spans="1:9" x14ac:dyDescent="0.25">
      <c r="A12" s="56">
        <v>41912</v>
      </c>
      <c r="B12" s="47">
        <v>79.3</v>
      </c>
      <c r="E12" s="45"/>
      <c r="F12" s="45"/>
      <c r="G12" s="45"/>
    </row>
    <row r="13" spans="1:9" x14ac:dyDescent="0.25">
      <c r="A13" s="56">
        <v>41943</v>
      </c>
      <c r="B13" s="47">
        <v>79.8</v>
      </c>
      <c r="E13" s="45"/>
      <c r="F13" s="45"/>
      <c r="G13" s="45"/>
    </row>
    <row r="14" spans="1:9" x14ac:dyDescent="0.25">
      <c r="A14" s="56">
        <v>41973</v>
      </c>
      <c r="B14" s="47">
        <v>80</v>
      </c>
      <c r="E14" s="45"/>
      <c r="F14" s="45"/>
      <c r="G14" s="45"/>
    </row>
    <row r="15" spans="1:9" x14ac:dyDescent="0.25">
      <c r="A15" s="56">
        <v>42004</v>
      </c>
      <c r="B15" s="47">
        <v>80.2</v>
      </c>
      <c r="F15" s="45"/>
      <c r="G15" s="45"/>
    </row>
    <row r="16" spans="1:9" x14ac:dyDescent="0.25">
      <c r="A16" s="56">
        <v>42035</v>
      </c>
      <c r="B16" s="47">
        <v>80.400000000000006</v>
      </c>
    </row>
    <row r="17" spans="1:16" x14ac:dyDescent="0.25">
      <c r="A17" s="56">
        <v>42063</v>
      </c>
      <c r="B17" s="47">
        <v>81.2</v>
      </c>
    </row>
    <row r="18" spans="1:16" x14ac:dyDescent="0.25">
      <c r="A18" s="56">
        <v>42094</v>
      </c>
      <c r="B18" s="47">
        <v>82.2</v>
      </c>
      <c r="D18" s="1"/>
    </row>
    <row r="19" spans="1:16" x14ac:dyDescent="0.25">
      <c r="A19" s="56">
        <v>42124</v>
      </c>
      <c r="B19" s="47">
        <v>82.5</v>
      </c>
      <c r="J19" s="45"/>
    </row>
    <row r="20" spans="1:16" x14ac:dyDescent="0.25">
      <c r="A20" s="56">
        <v>42155</v>
      </c>
      <c r="B20" s="47">
        <v>82.3</v>
      </c>
      <c r="D20" s="45"/>
      <c r="J20" s="45"/>
    </row>
    <row r="21" spans="1:16" x14ac:dyDescent="0.25">
      <c r="A21" s="56">
        <v>42185</v>
      </c>
      <c r="B21" s="47">
        <v>82.5</v>
      </c>
      <c r="D21" s="45"/>
      <c r="H21" s="45"/>
      <c r="I21" s="45"/>
      <c r="J21" s="45"/>
    </row>
    <row r="22" spans="1:16" x14ac:dyDescent="0.25">
      <c r="A22" s="56">
        <v>42216</v>
      </c>
      <c r="B22" s="47">
        <v>83.4</v>
      </c>
      <c r="H22" s="45"/>
      <c r="I22" s="45"/>
      <c r="J22" s="45"/>
      <c r="K22" s="45"/>
      <c r="L22" s="45"/>
      <c r="M22" s="45"/>
      <c r="N22" s="45"/>
      <c r="O22" s="45"/>
      <c r="P22" s="45"/>
    </row>
    <row r="23" spans="1:16" x14ac:dyDescent="0.25">
      <c r="A23" s="56">
        <v>42247</v>
      </c>
      <c r="B23" s="47">
        <v>83.6</v>
      </c>
      <c r="D23" s="49"/>
      <c r="H23" s="45"/>
      <c r="I23" s="45"/>
      <c r="J23" s="45"/>
      <c r="K23" s="45"/>
      <c r="L23" s="45"/>
      <c r="M23" s="45"/>
      <c r="N23" s="45"/>
      <c r="O23" s="45"/>
      <c r="P23" s="45"/>
    </row>
    <row r="24" spans="1:16" x14ac:dyDescent="0.25">
      <c r="A24" s="56">
        <v>42277</v>
      </c>
      <c r="B24" s="47">
        <v>84</v>
      </c>
      <c r="D24" s="49"/>
      <c r="H24" s="45"/>
      <c r="I24" s="45"/>
      <c r="J24" s="45"/>
      <c r="K24" s="45"/>
      <c r="L24" s="45"/>
      <c r="M24" s="45"/>
      <c r="N24" s="45"/>
      <c r="O24" s="45"/>
      <c r="P24" s="45"/>
    </row>
    <row r="25" spans="1:16" x14ac:dyDescent="0.25">
      <c r="A25" s="56">
        <v>42308</v>
      </c>
      <c r="B25" s="47">
        <v>84.2</v>
      </c>
      <c r="D25" s="49"/>
      <c r="H25" s="45"/>
      <c r="I25" s="45"/>
      <c r="J25" s="45"/>
      <c r="K25" s="45"/>
      <c r="L25" s="45"/>
      <c r="M25" s="45"/>
      <c r="N25" s="45"/>
      <c r="O25" s="45"/>
      <c r="P25" s="45"/>
    </row>
    <row r="26" spans="1:16" x14ac:dyDescent="0.25">
      <c r="A26" s="56">
        <v>42338</v>
      </c>
      <c r="B26" s="47">
        <v>84.3</v>
      </c>
      <c r="D26" s="49"/>
      <c r="H26" s="45"/>
      <c r="I26" s="45"/>
      <c r="J26" s="45"/>
      <c r="K26" s="45"/>
      <c r="L26" s="45"/>
      <c r="M26" s="45"/>
      <c r="N26" s="45"/>
      <c r="O26" s="45"/>
      <c r="P26" s="45"/>
    </row>
    <row r="27" spans="1:16" x14ac:dyDescent="0.25">
      <c r="A27" s="56">
        <v>42369</v>
      </c>
      <c r="B27" s="47">
        <v>84.5</v>
      </c>
      <c r="D27" s="49"/>
      <c r="H27" s="45"/>
      <c r="I27" s="45"/>
      <c r="K27" s="45"/>
      <c r="L27" s="45"/>
      <c r="M27" s="45"/>
      <c r="N27" s="45"/>
      <c r="O27" s="45"/>
      <c r="P27" s="45"/>
    </row>
    <row r="28" spans="1:16" x14ac:dyDescent="0.25">
      <c r="A28" s="56">
        <v>42400</v>
      </c>
      <c r="B28" s="47">
        <v>85.1</v>
      </c>
      <c r="D28" s="49"/>
      <c r="H28" s="45"/>
      <c r="I28" s="45"/>
      <c r="K28" s="45"/>
      <c r="L28" s="45"/>
      <c r="M28" s="45"/>
      <c r="N28" s="45"/>
      <c r="O28" s="45"/>
      <c r="P28" s="45"/>
    </row>
    <row r="29" spans="1:16" x14ac:dyDescent="0.25">
      <c r="A29" s="56">
        <v>42429</v>
      </c>
      <c r="B29" s="47">
        <v>86</v>
      </c>
      <c r="D29" s="49"/>
      <c r="K29" s="45"/>
      <c r="L29" s="45"/>
      <c r="M29" s="45"/>
      <c r="N29" s="45"/>
      <c r="O29" s="45"/>
      <c r="P29" s="45"/>
    </row>
    <row r="30" spans="1:16" x14ac:dyDescent="0.25">
      <c r="A30" s="56">
        <v>42460</v>
      </c>
      <c r="B30" s="47">
        <v>87.2</v>
      </c>
    </row>
    <row r="31" spans="1:16" x14ac:dyDescent="0.25">
      <c r="A31" s="56">
        <v>42490</v>
      </c>
      <c r="B31" s="47">
        <v>87.6</v>
      </c>
    </row>
    <row r="32" spans="1:16" x14ac:dyDescent="0.25">
      <c r="A32" s="56">
        <v>42521</v>
      </c>
      <c r="B32" s="47">
        <v>87.7</v>
      </c>
    </row>
    <row r="33" spans="1:2" x14ac:dyDescent="0.25">
      <c r="A33" s="56">
        <v>42551</v>
      </c>
      <c r="B33" s="47">
        <v>88</v>
      </c>
    </row>
    <row r="34" spans="1:2" x14ac:dyDescent="0.25">
      <c r="A34" s="56">
        <v>42582</v>
      </c>
      <c r="B34" s="47">
        <v>88.7</v>
      </c>
    </row>
    <row r="35" spans="1:2" x14ac:dyDescent="0.25">
      <c r="A35" s="56">
        <v>42613</v>
      </c>
      <c r="B35" s="47">
        <v>89</v>
      </c>
    </row>
    <row r="36" spans="1:2" x14ac:dyDescent="0.25">
      <c r="A36" s="56">
        <v>42643</v>
      </c>
      <c r="B36" s="47">
        <v>89</v>
      </c>
    </row>
    <row r="37" spans="1:2" x14ac:dyDescent="0.25">
      <c r="A37" s="56">
        <v>42674</v>
      </c>
      <c r="B37" s="47">
        <v>89.2</v>
      </c>
    </row>
    <row r="38" spans="1:2" x14ac:dyDescent="0.25">
      <c r="A38" s="56">
        <v>42704</v>
      </c>
      <c r="B38" s="47">
        <v>89.2</v>
      </c>
    </row>
    <row r="39" spans="1:2" x14ac:dyDescent="0.25">
      <c r="A39" s="56">
        <v>42735</v>
      </c>
      <c r="B39" s="47">
        <v>89</v>
      </c>
    </row>
    <row r="40" spans="1:2" x14ac:dyDescent="0.25">
      <c r="A40" s="56">
        <v>42766</v>
      </c>
      <c r="B40" s="47">
        <v>88.9</v>
      </c>
    </row>
    <row r="41" spans="1:2" x14ac:dyDescent="0.25">
      <c r="A41" s="56">
        <v>42794</v>
      </c>
      <c r="B41" s="47">
        <v>89.4</v>
      </c>
    </row>
    <row r="42" spans="1:2" x14ac:dyDescent="0.25">
      <c r="A42" s="56">
        <v>42825</v>
      </c>
      <c r="B42" s="47">
        <v>90.7</v>
      </c>
    </row>
    <row r="43" spans="1:2" x14ac:dyDescent="0.25">
      <c r="A43" s="56">
        <v>42855</v>
      </c>
      <c r="B43" s="47">
        <v>91.5</v>
      </c>
    </row>
    <row r="44" spans="1:2" x14ac:dyDescent="0.25">
      <c r="A44" s="56">
        <v>42886</v>
      </c>
      <c r="B44" s="47">
        <v>91.7</v>
      </c>
    </row>
    <row r="45" spans="1:2" x14ac:dyDescent="0.25">
      <c r="A45" s="56">
        <v>42916</v>
      </c>
      <c r="B45" s="47">
        <v>92.1</v>
      </c>
    </row>
    <row r="46" spans="1:2" x14ac:dyDescent="0.25">
      <c r="A46" s="56">
        <v>42947</v>
      </c>
      <c r="B46" s="47">
        <v>93.1</v>
      </c>
    </row>
    <row r="47" spans="1:2" x14ac:dyDescent="0.25">
      <c r="A47" s="56">
        <v>42978</v>
      </c>
      <c r="B47" s="47">
        <v>93.1</v>
      </c>
    </row>
    <row r="48" spans="1:2" x14ac:dyDescent="0.25">
      <c r="A48" s="56">
        <v>43008</v>
      </c>
      <c r="B48" s="47">
        <v>93.1</v>
      </c>
    </row>
    <row r="49" spans="1:2" x14ac:dyDescent="0.25">
      <c r="A49" s="56">
        <v>43039</v>
      </c>
      <c r="B49" s="47">
        <v>93.3</v>
      </c>
    </row>
    <row r="50" spans="1:2" x14ac:dyDescent="0.25">
      <c r="A50" s="56">
        <v>43069</v>
      </c>
      <c r="B50" s="47">
        <v>93.4</v>
      </c>
    </row>
    <row r="51" spans="1:2" x14ac:dyDescent="0.25">
      <c r="A51" s="56">
        <v>43100</v>
      </c>
      <c r="B51" s="47">
        <v>93.7</v>
      </c>
    </row>
    <row r="52" spans="1:2" x14ac:dyDescent="0.25">
      <c r="A52" s="56">
        <v>43131</v>
      </c>
      <c r="B52" s="47">
        <v>94.4</v>
      </c>
    </row>
    <row r="53" spans="1:2" x14ac:dyDescent="0.25">
      <c r="A53" s="56">
        <v>43159</v>
      </c>
      <c r="B53" s="47">
        <v>95.7</v>
      </c>
    </row>
    <row r="54" spans="1:2" x14ac:dyDescent="0.25">
      <c r="A54" s="56">
        <v>43190</v>
      </c>
      <c r="B54" s="47">
        <v>96.4</v>
      </c>
    </row>
    <row r="55" spans="1:2" x14ac:dyDescent="0.25">
      <c r="A55" s="56">
        <v>43220</v>
      </c>
      <c r="B55" s="47">
        <v>97.2</v>
      </c>
    </row>
    <row r="56" spans="1:2" x14ac:dyDescent="0.25">
      <c r="A56" s="56">
        <v>43251</v>
      </c>
      <c r="B56" s="47">
        <v>97.4</v>
      </c>
    </row>
    <row r="57" spans="1:2" x14ac:dyDescent="0.25">
      <c r="A57" s="56">
        <v>43281</v>
      </c>
      <c r="B57" s="47">
        <v>97.9</v>
      </c>
    </row>
    <row r="58" spans="1:2" x14ac:dyDescent="0.25">
      <c r="A58" s="56">
        <v>43312</v>
      </c>
      <c r="B58" s="47">
        <v>98.7</v>
      </c>
    </row>
    <row r="59" spans="1:2" x14ac:dyDescent="0.25">
      <c r="A59" s="56">
        <v>43343</v>
      </c>
      <c r="B59" s="47">
        <v>98.6</v>
      </c>
    </row>
    <row r="60" spans="1:2" x14ac:dyDescent="0.25">
      <c r="A60" s="56">
        <v>43373</v>
      </c>
      <c r="B60" s="47">
        <v>98.8</v>
      </c>
    </row>
    <row r="61" spans="1:2" x14ac:dyDescent="0.25">
      <c r="A61" s="56">
        <v>43404</v>
      </c>
      <c r="B61" s="47">
        <v>99.3</v>
      </c>
    </row>
    <row r="62" spans="1:2" x14ac:dyDescent="0.25">
      <c r="A62" s="56">
        <v>43434</v>
      </c>
      <c r="B62" s="47">
        <v>99.6</v>
      </c>
    </row>
    <row r="63" spans="1:2" x14ac:dyDescent="0.25">
      <c r="A63" s="56">
        <v>43465</v>
      </c>
      <c r="B63" s="47">
        <v>100</v>
      </c>
    </row>
    <row r="64" spans="1:2" x14ac:dyDescent="0.25">
      <c r="A64" s="56">
        <v>43496</v>
      </c>
      <c r="B64" s="47">
        <v>100.6</v>
      </c>
    </row>
    <row r="65" spans="1:2" x14ac:dyDescent="0.25">
      <c r="A65" s="56">
        <v>43524</v>
      </c>
      <c r="B65" s="47">
        <v>101.7</v>
      </c>
    </row>
    <row r="66" spans="1:2" x14ac:dyDescent="0.25">
      <c r="A66" s="56">
        <v>43555</v>
      </c>
      <c r="B66" s="47">
        <v>102.3</v>
      </c>
    </row>
    <row r="67" spans="1:2" x14ac:dyDescent="0.25">
      <c r="A67" s="56">
        <v>43585</v>
      </c>
      <c r="B67" s="47">
        <v>102.4</v>
      </c>
    </row>
    <row r="68" spans="1:2" x14ac:dyDescent="0.25">
      <c r="A68" s="56">
        <v>43616</v>
      </c>
      <c r="B68" s="47">
        <v>102.7</v>
      </c>
    </row>
    <row r="69" spans="1:2" x14ac:dyDescent="0.25">
      <c r="A69" s="56">
        <v>43646</v>
      </c>
      <c r="B69" s="47">
        <v>102.9</v>
      </c>
    </row>
    <row r="70" spans="1:2" x14ac:dyDescent="0.25">
      <c r="A70" s="56">
        <v>43677</v>
      </c>
      <c r="B70" s="47">
        <v>103.2</v>
      </c>
    </row>
    <row r="71" spans="1:2" x14ac:dyDescent="0.25">
      <c r="A71" s="56">
        <v>43708</v>
      </c>
      <c r="B71" s="47">
        <v>103.3</v>
      </c>
    </row>
    <row r="72" spans="1:2" x14ac:dyDescent="0.25">
      <c r="A72" s="56">
        <v>43738</v>
      </c>
      <c r="B72" s="47">
        <v>103.8</v>
      </c>
    </row>
    <row r="73" spans="1:2" x14ac:dyDescent="0.25">
      <c r="A73" s="56">
        <v>43769</v>
      </c>
      <c r="B73" s="47">
        <v>104.1</v>
      </c>
    </row>
    <row r="74" spans="1:2" x14ac:dyDescent="0.25">
      <c r="A74" s="56">
        <v>43799</v>
      </c>
      <c r="B74" s="47">
        <v>104.2</v>
      </c>
    </row>
    <row r="75" spans="1:2" x14ac:dyDescent="0.25">
      <c r="A75" s="56">
        <v>43830</v>
      </c>
      <c r="B75" s="47">
        <v>104.7</v>
      </c>
    </row>
    <row r="76" spans="1:2" x14ac:dyDescent="0.25">
      <c r="A76" s="56">
        <v>43861</v>
      </c>
      <c r="B76" s="47">
        <v>105</v>
      </c>
    </row>
    <row r="77" spans="1:2" x14ac:dyDescent="0.25">
      <c r="A77" s="56">
        <v>43890</v>
      </c>
      <c r="B77" s="47">
        <v>105.8</v>
      </c>
    </row>
    <row r="78" spans="1:2" x14ac:dyDescent="0.25">
      <c r="A78" s="56">
        <v>43921</v>
      </c>
      <c r="B78" s="47">
        <v>106.2</v>
      </c>
    </row>
    <row r="79" spans="1:2" x14ac:dyDescent="0.25">
      <c r="A79" s="56">
        <v>43951</v>
      </c>
      <c r="B79" s="47">
        <v>107</v>
      </c>
    </row>
    <row r="80" spans="1:2" x14ac:dyDescent="0.25">
      <c r="A80" s="56">
        <v>43982</v>
      </c>
      <c r="B80" s="47">
        <v>107.2</v>
      </c>
    </row>
    <row r="81" spans="1:2" x14ac:dyDescent="0.25">
      <c r="A81" s="56">
        <v>44012</v>
      </c>
      <c r="B81" s="47">
        <v>107.6</v>
      </c>
    </row>
    <row r="82" spans="1:2" x14ac:dyDescent="0.25">
      <c r="A82" s="56">
        <v>44043</v>
      </c>
      <c r="B82" s="47">
        <v>108.5</v>
      </c>
    </row>
    <row r="83" spans="1:2" x14ac:dyDescent="0.25">
      <c r="A83" s="56">
        <v>44074</v>
      </c>
      <c r="B83" s="47">
        <v>108.4</v>
      </c>
    </row>
    <row r="84" spans="1:2" x14ac:dyDescent="0.25">
      <c r="A84" s="56">
        <v>44104</v>
      </c>
      <c r="B84" s="47">
        <v>108.9</v>
      </c>
    </row>
    <row r="85" spans="1:2" x14ac:dyDescent="0.25">
      <c r="A85" s="56">
        <v>44135</v>
      </c>
      <c r="B85" s="47">
        <v>109.4</v>
      </c>
    </row>
    <row r="86" spans="1:2" x14ac:dyDescent="0.25">
      <c r="A86" s="56">
        <v>44165</v>
      </c>
      <c r="B86" s="47">
        <v>109.6</v>
      </c>
    </row>
    <row r="87" spans="1:2" x14ac:dyDescent="0.25">
      <c r="A87" s="56">
        <v>44196</v>
      </c>
      <c r="B87" s="47">
        <v>109.4</v>
      </c>
    </row>
    <row r="88" spans="1:2" x14ac:dyDescent="0.25">
      <c r="A88" s="56">
        <v>44227</v>
      </c>
      <c r="B88" s="47">
        <v>109.2</v>
      </c>
    </row>
    <row r="89" spans="1:2" x14ac:dyDescent="0.25">
      <c r="A89" s="56">
        <v>44255</v>
      </c>
      <c r="B89" s="47">
        <v>110.1</v>
      </c>
    </row>
    <row r="90" spans="1:2" x14ac:dyDescent="0.25">
      <c r="A90" s="56">
        <v>44286</v>
      </c>
      <c r="B90" s="47">
        <v>111</v>
      </c>
    </row>
    <row r="91" spans="1:2" x14ac:dyDescent="0.25">
      <c r="A91" s="56">
        <v>44316</v>
      </c>
      <c r="B91" s="47">
        <v>111.7</v>
      </c>
    </row>
    <row r="92" spans="1:2" x14ac:dyDescent="0.25">
      <c r="A92" s="56">
        <v>44347</v>
      </c>
      <c r="B92" s="47">
        <v>112</v>
      </c>
    </row>
    <row r="93" spans="1:2" x14ac:dyDescent="0.25">
      <c r="A93" s="56">
        <v>44377</v>
      </c>
      <c r="B93" s="47">
        <v>112.4</v>
      </c>
    </row>
    <row r="94" spans="1:2" x14ac:dyDescent="0.25">
      <c r="A94" s="56">
        <v>44408</v>
      </c>
      <c r="B94" s="47">
        <v>112.8</v>
      </c>
    </row>
    <row r="95" spans="1:2" x14ac:dyDescent="0.25">
      <c r="A95" s="56">
        <v>44439</v>
      </c>
      <c r="B95" s="47">
        <v>113.1</v>
      </c>
    </row>
    <row r="96" spans="1:2" x14ac:dyDescent="0.25">
      <c r="A96" s="56">
        <v>44469</v>
      </c>
      <c r="B96" s="47">
        <v>113.4</v>
      </c>
    </row>
    <row r="97" spans="1:2" x14ac:dyDescent="0.25">
      <c r="A97" s="56">
        <v>44500</v>
      </c>
      <c r="B97" s="47">
        <v>113.4</v>
      </c>
    </row>
    <row r="98" spans="1:2" x14ac:dyDescent="0.25">
      <c r="A98" s="56">
        <v>44530</v>
      </c>
      <c r="B98" s="47">
        <v>113.5</v>
      </c>
    </row>
    <row r="99" spans="1:2" x14ac:dyDescent="0.25">
      <c r="A99" s="56">
        <v>44561</v>
      </c>
      <c r="B99" s="47">
        <v>113.8</v>
      </c>
    </row>
    <row r="100" spans="1:2" x14ac:dyDescent="0.25">
      <c r="A100" s="56">
        <v>44592</v>
      </c>
      <c r="B100" s="47">
        <v>114.1</v>
      </c>
    </row>
    <row r="101" spans="1:2" x14ac:dyDescent="0.25">
      <c r="A101" s="56">
        <v>44620</v>
      </c>
      <c r="B101" s="47">
        <v>115.2</v>
      </c>
    </row>
    <row r="102" spans="1:2" x14ac:dyDescent="0.25">
      <c r="A102" s="56">
        <v>44651</v>
      </c>
      <c r="B102" s="47">
        <v>115.6</v>
      </c>
    </row>
    <row r="103" spans="1:2" x14ac:dyDescent="0.25">
      <c r="A103" s="56">
        <v>44681</v>
      </c>
      <c r="B103" s="47">
        <v>115</v>
      </c>
    </row>
    <row r="104" spans="1:2" x14ac:dyDescent="0.25">
      <c r="A104" s="56">
        <v>44712</v>
      </c>
      <c r="B104" s="47">
        <v>114.3</v>
      </c>
    </row>
    <row r="105" spans="1:2" x14ac:dyDescent="0.25">
      <c r="A105" s="56">
        <v>44742</v>
      </c>
      <c r="B105" s="47">
        <v>114.9</v>
      </c>
    </row>
    <row r="106" spans="1:2" x14ac:dyDescent="0.25">
      <c r="A106" s="56">
        <v>44773</v>
      </c>
      <c r="B106" s="47">
        <v>116.4</v>
      </c>
    </row>
    <row r="107" spans="1:2" x14ac:dyDescent="0.25">
      <c r="A107" s="56">
        <v>44804</v>
      </c>
      <c r="B107" s="47">
        <v>116.6</v>
      </c>
    </row>
    <row r="108" spans="1:2" x14ac:dyDescent="0.25">
      <c r="A108" s="56">
        <v>44834</v>
      </c>
      <c r="B108" s="47">
        <v>116.8</v>
      </c>
    </row>
    <row r="109" spans="1:2" x14ac:dyDescent="0.25">
      <c r="A109" s="56">
        <v>44865</v>
      </c>
      <c r="B109" s="47">
        <v>117.1</v>
      </c>
    </row>
    <row r="110" spans="1:2" x14ac:dyDescent="0.25">
      <c r="A110" s="56">
        <v>44895</v>
      </c>
      <c r="B110" s="47">
        <v>117.1</v>
      </c>
    </row>
    <row r="111" spans="1:2" x14ac:dyDescent="0.25">
      <c r="A111" s="56">
        <v>44926</v>
      </c>
      <c r="B111" s="47">
        <v>117.3</v>
      </c>
    </row>
    <row r="112" spans="1:2" x14ac:dyDescent="0.25">
      <c r="A112" s="56">
        <v>44957</v>
      </c>
      <c r="B112" s="47">
        <v>117.7</v>
      </c>
    </row>
    <row r="113" spans="1:3" x14ac:dyDescent="0.25">
      <c r="A113" s="56">
        <v>44985</v>
      </c>
      <c r="B113" s="47">
        <v>118.5</v>
      </c>
    </row>
    <row r="114" spans="1:3" x14ac:dyDescent="0.25">
      <c r="A114" s="56">
        <v>45016</v>
      </c>
      <c r="B114" s="47">
        <v>119.3</v>
      </c>
    </row>
    <row r="115" spans="1:3" x14ac:dyDescent="0.25">
      <c r="A115" s="56">
        <v>45046</v>
      </c>
      <c r="B115" s="47">
        <v>120.1</v>
      </c>
    </row>
    <row r="116" spans="1:3" x14ac:dyDescent="0.25">
      <c r="A116" s="56">
        <v>45077</v>
      </c>
      <c r="B116" s="47">
        <v>120.2</v>
      </c>
    </row>
    <row r="117" spans="1:3" x14ac:dyDescent="0.25">
      <c r="A117" s="56">
        <v>45107</v>
      </c>
      <c r="B117" s="47">
        <v>120.5</v>
      </c>
    </row>
    <row r="118" spans="1:3" x14ac:dyDescent="0.25">
      <c r="A118" s="56">
        <v>45138</v>
      </c>
      <c r="B118" s="47">
        <v>121.8</v>
      </c>
    </row>
    <row r="119" spans="1:3" x14ac:dyDescent="0.25">
      <c r="A119" s="56">
        <v>45169</v>
      </c>
      <c r="B119" s="47">
        <v>122.3</v>
      </c>
    </row>
    <row r="120" spans="1:3" x14ac:dyDescent="0.25">
      <c r="A120" s="56">
        <v>45199</v>
      </c>
      <c r="B120" s="47">
        <v>122.6</v>
      </c>
    </row>
    <row r="121" spans="1:3" x14ac:dyDescent="0.25">
      <c r="A121" s="56">
        <v>45230</v>
      </c>
      <c r="B121" s="47">
        <v>122.9</v>
      </c>
    </row>
    <row r="122" spans="1:3" x14ac:dyDescent="0.25">
      <c r="A122" s="56">
        <v>45260</v>
      </c>
      <c r="B122" s="47">
        <v>123.5</v>
      </c>
    </row>
    <row r="123" spans="1:3" x14ac:dyDescent="0.25">
      <c r="A123" s="56">
        <v>45291</v>
      </c>
      <c r="B123" s="47">
        <v>124.2</v>
      </c>
    </row>
    <row r="124" spans="1:3" x14ac:dyDescent="0.25">
      <c r="A124" s="56">
        <v>45322</v>
      </c>
      <c r="B124" s="47">
        <v>124.5</v>
      </c>
      <c r="C124" s="47"/>
    </row>
    <row r="125" spans="1:3" x14ac:dyDescent="0.25">
      <c r="A125" s="56">
        <v>45351</v>
      </c>
      <c r="B125" s="47">
        <v>125.2</v>
      </c>
      <c r="C125" s="47"/>
    </row>
    <row r="126" spans="1:3" x14ac:dyDescent="0.25">
      <c r="A126" s="56">
        <v>45382</v>
      </c>
      <c r="B126" s="47">
        <v>126.5</v>
      </c>
      <c r="C126" s="47"/>
    </row>
    <row r="127" spans="1:3" x14ac:dyDescent="0.25">
      <c r="A127" s="56">
        <v>45412</v>
      </c>
      <c r="B127" s="47">
        <v>127.2</v>
      </c>
      <c r="C127" s="47"/>
    </row>
    <row r="128" spans="1:3" x14ac:dyDescent="0.25">
      <c r="A128" s="56">
        <v>45443</v>
      </c>
      <c r="B128" s="47">
        <v>128.1</v>
      </c>
      <c r="C128" s="47"/>
    </row>
    <row r="129" spans="1:3" x14ac:dyDescent="0.25">
      <c r="A129" s="56">
        <v>45473</v>
      </c>
      <c r="B129" s="47">
        <v>129.4</v>
      </c>
      <c r="C129" s="47"/>
    </row>
    <row r="130" spans="1:3" x14ac:dyDescent="0.25">
      <c r="A130" s="56">
        <v>45504</v>
      </c>
      <c r="B130" s="47">
        <v>131.4</v>
      </c>
      <c r="C130" s="47"/>
    </row>
    <row r="131" spans="1:3" x14ac:dyDescent="0.25">
      <c r="A131" s="56">
        <v>45535</v>
      </c>
      <c r="B131" s="47">
        <v>131.69999999999999</v>
      </c>
      <c r="C131" s="47"/>
    </row>
    <row r="132" spans="1:3" x14ac:dyDescent="0.25">
      <c r="A132" s="56">
        <v>45565</v>
      </c>
      <c r="B132" s="47">
        <v>131.80000000000001</v>
      </c>
      <c r="C132" s="47"/>
    </row>
    <row r="133" spans="1:3" x14ac:dyDescent="0.25">
      <c r="A133" s="56">
        <v>45596</v>
      </c>
      <c r="B133" s="47">
        <v>132.30000000000001</v>
      </c>
      <c r="C133" s="47"/>
    </row>
    <row r="134" spans="1:3" x14ac:dyDescent="0.25">
      <c r="A134" s="56">
        <v>45626</v>
      </c>
      <c r="B134" s="47">
        <v>132.69999999999999</v>
      </c>
      <c r="C134" s="47"/>
    </row>
    <row r="135" spans="1:3" x14ac:dyDescent="0.25">
      <c r="A135" s="56">
        <v>45657</v>
      </c>
      <c r="B135" s="47">
        <v>133.19999999999999</v>
      </c>
      <c r="C135" s="47"/>
    </row>
  </sheetData>
  <printOptions gridLines="1" gridLinesSet="0"/>
  <pageMargins left="0.7" right="0.7" top="0.75" bottom="0.75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31"/>
  <sheetViews>
    <sheetView workbookViewId="0"/>
  </sheetViews>
  <sheetFormatPr defaultRowHeight="15" x14ac:dyDescent="0.25"/>
  <cols>
    <col min="1" max="1" width="23" style="14" bestFit="1" customWidth="1"/>
    <col min="2" max="2" width="11.7109375" style="14" customWidth="1"/>
    <col min="3" max="3" width="10.5703125" style="14" bestFit="1" customWidth="1"/>
    <col min="4" max="4" width="13.5703125" style="14" customWidth="1"/>
    <col min="5" max="5" width="10.7109375" style="14" customWidth="1"/>
    <col min="6" max="6" width="9.140625" style="14"/>
    <col min="7" max="7" width="13.140625" style="9" customWidth="1"/>
    <col min="8" max="8" width="12.140625" style="14" customWidth="1"/>
    <col min="9" max="9" width="11.42578125" style="14" customWidth="1"/>
    <col min="10" max="10" width="13.28515625" style="14" customWidth="1"/>
    <col min="11" max="11" width="12.7109375" style="14" customWidth="1"/>
    <col min="12" max="12" width="12.85546875" style="14" customWidth="1"/>
    <col min="13" max="13" width="11.7109375" style="14" bestFit="1" customWidth="1"/>
    <col min="14" max="16384" width="9.140625" style="14"/>
  </cols>
  <sheetData>
    <row r="1" spans="1:13" x14ac:dyDescent="0.25">
      <c r="A1" s="58" t="s">
        <v>100</v>
      </c>
      <c r="B1" s="59">
        <v>1000000</v>
      </c>
    </row>
    <row r="2" spans="1:13" x14ac:dyDescent="0.25">
      <c r="A2" s="58" t="s">
        <v>101</v>
      </c>
      <c r="B2" s="60">
        <v>0.02</v>
      </c>
    </row>
    <row r="3" spans="1:13" ht="15" customHeight="1" x14ac:dyDescent="0.25">
      <c r="A3" s="58" t="s">
        <v>102</v>
      </c>
      <c r="B3" s="14">
        <v>2</v>
      </c>
      <c r="C3" s="14" t="s">
        <v>103</v>
      </c>
      <c r="E3" s="60"/>
      <c r="F3" s="61"/>
    </row>
    <row r="4" spans="1:13" x14ac:dyDescent="0.25">
      <c r="A4" s="58" t="s">
        <v>104</v>
      </c>
      <c r="B4" s="60">
        <v>5.5E-2</v>
      </c>
      <c r="J4" s="62"/>
    </row>
    <row r="5" spans="1:13" x14ac:dyDescent="0.25">
      <c r="A5" s="58"/>
      <c r="B5" s="60"/>
      <c r="J5" s="62"/>
    </row>
    <row r="6" spans="1:13" x14ac:dyDescent="0.25">
      <c r="A6" s="58"/>
      <c r="B6" s="60"/>
      <c r="J6" s="62"/>
      <c r="M6" s="62"/>
    </row>
    <row r="7" spans="1:13" ht="16.5" customHeight="1" x14ac:dyDescent="0.25">
      <c r="G7" s="32" t="s">
        <v>105</v>
      </c>
      <c r="H7" s="63"/>
      <c r="I7" s="27"/>
      <c r="K7" s="27"/>
      <c r="L7" s="62"/>
    </row>
    <row r="8" spans="1:13" ht="16.5" customHeight="1" x14ac:dyDescent="0.25">
      <c r="K8" s="62"/>
      <c r="L8" s="62"/>
    </row>
    <row r="9" spans="1:13" s="64" customFormat="1" x14ac:dyDescent="0.25">
      <c r="D9" s="9"/>
      <c r="E9" s="9"/>
      <c r="F9" s="9"/>
      <c r="G9" s="9"/>
      <c r="H9" s="9"/>
      <c r="I9" s="9"/>
      <c r="J9" s="9"/>
    </row>
    <row r="10" spans="1:13" ht="60" x14ac:dyDescent="0.25">
      <c r="A10" s="58"/>
      <c r="B10" s="64" t="s">
        <v>106</v>
      </c>
      <c r="C10" s="65" t="s">
        <v>107</v>
      </c>
      <c r="D10" s="66" t="s">
        <v>108</v>
      </c>
      <c r="F10" s="66" t="s">
        <v>109</v>
      </c>
      <c r="G10" s="64" t="s">
        <v>106</v>
      </c>
      <c r="H10" s="66" t="s">
        <v>110</v>
      </c>
      <c r="I10" s="66" t="s">
        <v>111</v>
      </c>
      <c r="J10" s="66"/>
    </row>
    <row r="11" spans="1:13" x14ac:dyDescent="0.25">
      <c r="B11" s="67">
        <v>45657</v>
      </c>
      <c r="C11" s="67">
        <v>45716</v>
      </c>
      <c r="D11" s="68">
        <f>'Q4 Base'!B135</f>
        <v>133.19999999999999</v>
      </c>
      <c r="F11" s="27">
        <v>0</v>
      </c>
      <c r="G11" s="67">
        <v>45657</v>
      </c>
      <c r="J11" s="69"/>
    </row>
    <row r="12" spans="1:13" x14ac:dyDescent="0.25">
      <c r="B12" s="67">
        <v>45688</v>
      </c>
      <c r="C12" s="67">
        <v>45747</v>
      </c>
      <c r="D12" s="68"/>
      <c r="F12" s="14">
        <f t="shared" ref="F12:F31" si="0">F11+0.5</f>
        <v>0.5</v>
      </c>
      <c r="G12" s="67">
        <f t="shared" ref="G12:G31" si="1">EOMONTH(G11,$F$12*12)</f>
        <v>45838</v>
      </c>
      <c r="H12" s="70"/>
      <c r="I12" s="69"/>
      <c r="J12" s="69"/>
    </row>
    <row r="13" spans="1:13" x14ac:dyDescent="0.25">
      <c r="B13" s="67">
        <v>45716</v>
      </c>
      <c r="C13" s="67">
        <v>45777</v>
      </c>
      <c r="D13" s="68"/>
      <c r="F13" s="14">
        <f t="shared" si="0"/>
        <v>1</v>
      </c>
      <c r="G13" s="67">
        <f t="shared" si="1"/>
        <v>46022</v>
      </c>
      <c r="H13" s="70"/>
      <c r="I13" s="69"/>
      <c r="J13" s="69"/>
    </row>
    <row r="14" spans="1:13" x14ac:dyDescent="0.25">
      <c r="B14" s="67">
        <v>45747</v>
      </c>
      <c r="C14" s="67">
        <v>45808</v>
      </c>
      <c r="D14" s="68"/>
      <c r="F14" s="14">
        <f t="shared" si="0"/>
        <v>1.5</v>
      </c>
      <c r="G14" s="67">
        <f t="shared" si="1"/>
        <v>46203</v>
      </c>
      <c r="H14" s="70"/>
      <c r="I14" s="69"/>
      <c r="J14" s="69"/>
    </row>
    <row r="15" spans="1:13" x14ac:dyDescent="0.25">
      <c r="B15" s="67">
        <v>45777</v>
      </c>
      <c r="C15" s="67">
        <v>45838</v>
      </c>
      <c r="D15" s="68"/>
      <c r="F15" s="14">
        <f t="shared" si="0"/>
        <v>2</v>
      </c>
      <c r="G15" s="67">
        <f t="shared" si="1"/>
        <v>46387</v>
      </c>
      <c r="H15" s="70"/>
      <c r="I15" s="69"/>
      <c r="J15" s="69"/>
    </row>
    <row r="16" spans="1:13" x14ac:dyDescent="0.25">
      <c r="B16" s="67">
        <v>45808</v>
      </c>
      <c r="C16" s="67">
        <v>45869</v>
      </c>
      <c r="D16" s="68"/>
      <c r="F16" s="14">
        <f t="shared" si="0"/>
        <v>2.5</v>
      </c>
      <c r="G16" s="67">
        <f t="shared" si="1"/>
        <v>46568</v>
      </c>
      <c r="H16" s="70"/>
      <c r="I16" s="69"/>
      <c r="J16" s="69"/>
    </row>
    <row r="17" spans="2:10" x14ac:dyDescent="0.25">
      <c r="B17" s="67">
        <v>45838</v>
      </c>
      <c r="C17" s="67">
        <v>45900</v>
      </c>
      <c r="D17" s="68"/>
      <c r="F17" s="14">
        <f t="shared" si="0"/>
        <v>3</v>
      </c>
      <c r="G17" s="67">
        <f t="shared" si="1"/>
        <v>46752</v>
      </c>
      <c r="H17" s="70"/>
      <c r="I17" s="69"/>
      <c r="J17" s="69"/>
    </row>
    <row r="18" spans="2:10" x14ac:dyDescent="0.25">
      <c r="B18" s="67">
        <v>45869</v>
      </c>
      <c r="C18" s="67">
        <v>45930</v>
      </c>
      <c r="D18" s="68"/>
      <c r="F18" s="14">
        <f t="shared" si="0"/>
        <v>3.5</v>
      </c>
      <c r="G18" s="67">
        <f t="shared" si="1"/>
        <v>46934</v>
      </c>
      <c r="H18" s="70"/>
      <c r="I18" s="69"/>
      <c r="J18" s="69"/>
    </row>
    <row r="19" spans="2:10" x14ac:dyDescent="0.25">
      <c r="B19" s="67">
        <v>45900</v>
      </c>
      <c r="C19" s="67">
        <v>45961</v>
      </c>
      <c r="D19" s="68"/>
      <c r="F19" s="14">
        <f t="shared" si="0"/>
        <v>4</v>
      </c>
      <c r="G19" s="67">
        <f t="shared" si="1"/>
        <v>47118</v>
      </c>
      <c r="H19" s="70"/>
      <c r="I19" s="69"/>
      <c r="J19" s="69"/>
    </row>
    <row r="20" spans="2:10" x14ac:dyDescent="0.25">
      <c r="B20" s="67">
        <v>45930</v>
      </c>
      <c r="C20" s="67">
        <v>45991</v>
      </c>
      <c r="D20" s="68"/>
      <c r="F20" s="14">
        <f t="shared" si="0"/>
        <v>4.5</v>
      </c>
      <c r="G20" s="67">
        <f t="shared" si="1"/>
        <v>47299</v>
      </c>
      <c r="H20" s="70"/>
      <c r="I20" s="69"/>
      <c r="J20" s="69"/>
    </row>
    <row r="21" spans="2:10" x14ac:dyDescent="0.25">
      <c r="B21" s="67">
        <v>45961</v>
      </c>
      <c r="C21" s="67">
        <v>46022</v>
      </c>
      <c r="D21" s="68"/>
      <c r="F21" s="14">
        <f t="shared" si="0"/>
        <v>5</v>
      </c>
      <c r="G21" s="67">
        <f t="shared" si="1"/>
        <v>47483</v>
      </c>
      <c r="H21" s="70"/>
      <c r="I21" s="69"/>
      <c r="J21" s="69"/>
    </row>
    <row r="22" spans="2:10" x14ac:dyDescent="0.25">
      <c r="B22" s="67">
        <v>45991</v>
      </c>
      <c r="C22" s="67">
        <v>46053</v>
      </c>
      <c r="D22" s="68"/>
      <c r="F22" s="14">
        <f t="shared" si="0"/>
        <v>5.5</v>
      </c>
      <c r="G22" s="67">
        <f t="shared" si="1"/>
        <v>47664</v>
      </c>
      <c r="H22" s="70"/>
      <c r="I22" s="69"/>
      <c r="J22" s="69"/>
    </row>
    <row r="23" spans="2:10" x14ac:dyDescent="0.25">
      <c r="B23" s="67">
        <v>46022</v>
      </c>
      <c r="C23" s="67">
        <v>46081</v>
      </c>
      <c r="D23" s="68"/>
      <c r="F23" s="14">
        <f t="shared" si="0"/>
        <v>6</v>
      </c>
      <c r="G23" s="67">
        <f t="shared" si="1"/>
        <v>47848</v>
      </c>
      <c r="H23" s="70"/>
      <c r="I23" s="69"/>
      <c r="J23" s="69"/>
    </row>
    <row r="24" spans="2:10" x14ac:dyDescent="0.25">
      <c r="B24" s="67">
        <v>46053</v>
      </c>
      <c r="C24" s="67">
        <v>46112</v>
      </c>
      <c r="D24" s="68"/>
      <c r="F24" s="14">
        <f t="shared" si="0"/>
        <v>6.5</v>
      </c>
      <c r="G24" s="67">
        <f t="shared" si="1"/>
        <v>48029</v>
      </c>
      <c r="H24" s="70"/>
      <c r="I24" s="69"/>
      <c r="J24" s="69"/>
    </row>
    <row r="25" spans="2:10" x14ac:dyDescent="0.25">
      <c r="B25" s="67">
        <v>46081</v>
      </c>
      <c r="C25" s="67">
        <v>46142</v>
      </c>
      <c r="D25" s="68"/>
      <c r="F25" s="14">
        <f t="shared" si="0"/>
        <v>7</v>
      </c>
      <c r="G25" s="67">
        <f t="shared" si="1"/>
        <v>48213</v>
      </c>
      <c r="H25" s="70"/>
      <c r="I25" s="69"/>
      <c r="J25" s="69"/>
    </row>
    <row r="26" spans="2:10" x14ac:dyDescent="0.25">
      <c r="B26" s="67">
        <v>46112</v>
      </c>
      <c r="C26" s="67">
        <v>46173</v>
      </c>
      <c r="D26" s="68"/>
      <c r="F26" s="14">
        <f t="shared" si="0"/>
        <v>7.5</v>
      </c>
      <c r="G26" s="67">
        <f t="shared" si="1"/>
        <v>48395</v>
      </c>
      <c r="H26" s="70"/>
      <c r="I26" s="69"/>
      <c r="J26" s="69"/>
    </row>
    <row r="27" spans="2:10" x14ac:dyDescent="0.25">
      <c r="B27" s="67">
        <v>46142</v>
      </c>
      <c r="C27" s="67">
        <v>46203</v>
      </c>
      <c r="D27" s="68"/>
      <c r="F27" s="14">
        <f t="shared" si="0"/>
        <v>8</v>
      </c>
      <c r="G27" s="67">
        <f t="shared" si="1"/>
        <v>48579</v>
      </c>
      <c r="H27" s="70"/>
      <c r="I27" s="69"/>
      <c r="J27" s="69"/>
    </row>
    <row r="28" spans="2:10" x14ac:dyDescent="0.25">
      <c r="B28" s="67">
        <v>46173</v>
      </c>
      <c r="C28" s="67">
        <v>46234</v>
      </c>
      <c r="D28" s="68"/>
      <c r="F28" s="14">
        <f t="shared" si="0"/>
        <v>8.5</v>
      </c>
      <c r="G28" s="67">
        <f t="shared" si="1"/>
        <v>48760</v>
      </c>
      <c r="H28" s="70"/>
      <c r="I28" s="69"/>
      <c r="J28" s="69"/>
    </row>
    <row r="29" spans="2:10" x14ac:dyDescent="0.25">
      <c r="B29" s="67">
        <v>46203</v>
      </c>
      <c r="C29" s="67">
        <v>46265</v>
      </c>
      <c r="D29" s="68"/>
      <c r="F29" s="14">
        <f t="shared" si="0"/>
        <v>9</v>
      </c>
      <c r="G29" s="67">
        <f t="shared" si="1"/>
        <v>48944</v>
      </c>
      <c r="H29" s="70"/>
      <c r="I29" s="69"/>
      <c r="J29" s="69"/>
    </row>
    <row r="30" spans="2:10" x14ac:dyDescent="0.25">
      <c r="B30" s="67">
        <v>46234</v>
      </c>
      <c r="C30" s="67">
        <v>46295</v>
      </c>
      <c r="D30" s="68"/>
      <c r="F30" s="14">
        <f t="shared" si="0"/>
        <v>9.5</v>
      </c>
      <c r="G30" s="67">
        <f t="shared" si="1"/>
        <v>49125</v>
      </c>
      <c r="H30" s="70"/>
      <c r="I30" s="69"/>
      <c r="J30" s="69"/>
    </row>
    <row r="31" spans="2:10" x14ac:dyDescent="0.25">
      <c r="B31" s="67">
        <v>46265</v>
      </c>
      <c r="C31" s="67">
        <v>46326</v>
      </c>
      <c r="D31" s="68"/>
      <c r="F31" s="14">
        <f t="shared" si="0"/>
        <v>10</v>
      </c>
      <c r="G31" s="67">
        <f t="shared" si="1"/>
        <v>49309</v>
      </c>
      <c r="H31" s="70"/>
      <c r="I31" s="69"/>
      <c r="J31" s="69"/>
    </row>
    <row r="32" spans="2:10" x14ac:dyDescent="0.25">
      <c r="B32" s="67">
        <v>46295</v>
      </c>
      <c r="C32" s="67">
        <v>46356</v>
      </c>
      <c r="D32" s="68"/>
      <c r="G32" s="67"/>
      <c r="H32" s="63"/>
      <c r="I32" s="69"/>
      <c r="J32" s="69"/>
    </row>
    <row r="33" spans="2:11" x14ac:dyDescent="0.25">
      <c r="B33" s="67">
        <v>46326</v>
      </c>
      <c r="C33" s="67">
        <v>46387</v>
      </c>
      <c r="D33" s="68"/>
      <c r="G33" s="67"/>
      <c r="K33" s="69"/>
    </row>
    <row r="34" spans="2:11" x14ac:dyDescent="0.25">
      <c r="B34" s="67">
        <v>46356</v>
      </c>
      <c r="C34" s="67">
        <v>46418</v>
      </c>
      <c r="D34" s="68"/>
    </row>
    <row r="35" spans="2:11" x14ac:dyDescent="0.25">
      <c r="B35" s="67">
        <v>46387</v>
      </c>
      <c r="C35" s="67">
        <v>46446</v>
      </c>
      <c r="D35" s="68"/>
    </row>
    <row r="36" spans="2:11" x14ac:dyDescent="0.25">
      <c r="B36" s="67">
        <v>46418</v>
      </c>
      <c r="C36" s="67">
        <v>46477</v>
      </c>
      <c r="D36" s="68"/>
    </row>
    <row r="37" spans="2:11" x14ac:dyDescent="0.25">
      <c r="B37" s="67">
        <v>46446</v>
      </c>
      <c r="C37" s="67">
        <v>46507</v>
      </c>
      <c r="D37" s="68"/>
    </row>
    <row r="38" spans="2:11" x14ac:dyDescent="0.25">
      <c r="B38" s="67">
        <v>46477</v>
      </c>
      <c r="C38" s="67">
        <v>46538</v>
      </c>
      <c r="D38" s="68"/>
    </row>
    <row r="39" spans="2:11" x14ac:dyDescent="0.25">
      <c r="B39" s="67">
        <v>46507</v>
      </c>
      <c r="C39" s="67">
        <v>46568</v>
      </c>
      <c r="D39" s="68"/>
    </row>
    <row r="40" spans="2:11" x14ac:dyDescent="0.25">
      <c r="B40" s="67">
        <v>46538</v>
      </c>
      <c r="C40" s="67">
        <v>46599</v>
      </c>
      <c r="D40" s="68"/>
    </row>
    <row r="41" spans="2:11" x14ac:dyDescent="0.25">
      <c r="B41" s="67">
        <v>46568</v>
      </c>
      <c r="C41" s="67">
        <v>46630</v>
      </c>
      <c r="D41" s="68"/>
    </row>
    <row r="42" spans="2:11" x14ac:dyDescent="0.25">
      <c r="B42" s="67">
        <v>46599</v>
      </c>
      <c r="C42" s="67">
        <v>46660</v>
      </c>
      <c r="D42" s="68"/>
    </row>
    <row r="43" spans="2:11" x14ac:dyDescent="0.25">
      <c r="B43" s="67">
        <v>46630</v>
      </c>
      <c r="C43" s="67">
        <v>46691</v>
      </c>
      <c r="D43" s="68"/>
    </row>
    <row r="44" spans="2:11" x14ac:dyDescent="0.25">
      <c r="B44" s="67">
        <v>46660</v>
      </c>
      <c r="C44" s="67">
        <v>46721</v>
      </c>
      <c r="D44" s="68"/>
    </row>
    <row r="45" spans="2:11" x14ac:dyDescent="0.25">
      <c r="B45" s="67">
        <v>46691</v>
      </c>
      <c r="C45" s="67">
        <v>46752</v>
      </c>
      <c r="D45" s="68"/>
    </row>
    <row r="46" spans="2:11" x14ac:dyDescent="0.25">
      <c r="B46" s="67">
        <v>46721</v>
      </c>
      <c r="C46" s="67">
        <v>46783</v>
      </c>
      <c r="D46" s="68"/>
    </row>
    <row r="47" spans="2:11" x14ac:dyDescent="0.25">
      <c r="B47" s="67">
        <v>46752</v>
      </c>
      <c r="C47" s="67">
        <v>46812</v>
      </c>
      <c r="D47" s="68"/>
    </row>
    <row r="48" spans="2:11" x14ac:dyDescent="0.25">
      <c r="B48" s="67">
        <v>46783</v>
      </c>
      <c r="C48" s="67">
        <v>46843</v>
      </c>
      <c r="D48" s="68"/>
    </row>
    <row r="49" spans="2:4" x14ac:dyDescent="0.25">
      <c r="B49" s="67">
        <v>46812</v>
      </c>
      <c r="C49" s="67">
        <v>46873</v>
      </c>
      <c r="D49" s="68"/>
    </row>
    <row r="50" spans="2:4" x14ac:dyDescent="0.25">
      <c r="B50" s="67">
        <v>46843</v>
      </c>
      <c r="C50" s="67">
        <v>46904</v>
      </c>
      <c r="D50" s="68"/>
    </row>
    <row r="51" spans="2:4" x14ac:dyDescent="0.25">
      <c r="B51" s="67">
        <v>46873</v>
      </c>
      <c r="C51" s="67">
        <v>46934</v>
      </c>
      <c r="D51" s="68"/>
    </row>
    <row r="52" spans="2:4" x14ac:dyDescent="0.25">
      <c r="B52" s="67">
        <v>46904</v>
      </c>
      <c r="C52" s="67">
        <v>46965</v>
      </c>
      <c r="D52" s="68"/>
    </row>
    <row r="53" spans="2:4" x14ac:dyDescent="0.25">
      <c r="B53" s="67">
        <v>46934</v>
      </c>
      <c r="C53" s="67">
        <v>46996</v>
      </c>
      <c r="D53" s="68"/>
    </row>
    <row r="54" spans="2:4" x14ac:dyDescent="0.25">
      <c r="B54" s="67">
        <v>46965</v>
      </c>
      <c r="C54" s="67">
        <v>47026</v>
      </c>
      <c r="D54" s="68"/>
    </row>
    <row r="55" spans="2:4" x14ac:dyDescent="0.25">
      <c r="B55" s="67">
        <v>46996</v>
      </c>
      <c r="C55" s="67">
        <v>47057</v>
      </c>
      <c r="D55" s="68"/>
    </row>
    <row r="56" spans="2:4" x14ac:dyDescent="0.25">
      <c r="B56" s="67">
        <v>47026</v>
      </c>
      <c r="C56" s="67">
        <v>47087</v>
      </c>
      <c r="D56" s="68"/>
    </row>
    <row r="57" spans="2:4" x14ac:dyDescent="0.25">
      <c r="B57" s="67">
        <v>47057</v>
      </c>
      <c r="C57" s="67">
        <v>47118</v>
      </c>
      <c r="D57" s="68"/>
    </row>
    <row r="58" spans="2:4" x14ac:dyDescent="0.25">
      <c r="B58" s="67">
        <v>47087</v>
      </c>
      <c r="C58" s="67">
        <v>47149</v>
      </c>
      <c r="D58" s="68"/>
    </row>
    <row r="59" spans="2:4" x14ac:dyDescent="0.25">
      <c r="B59" s="67">
        <v>47118</v>
      </c>
      <c r="C59" s="67">
        <v>47177</v>
      </c>
      <c r="D59" s="68"/>
    </row>
    <row r="60" spans="2:4" x14ac:dyDescent="0.25">
      <c r="B60" s="67">
        <v>47149</v>
      </c>
      <c r="C60" s="67">
        <v>47208</v>
      </c>
      <c r="D60" s="68"/>
    </row>
    <row r="61" spans="2:4" x14ac:dyDescent="0.25">
      <c r="B61" s="67">
        <v>47177</v>
      </c>
      <c r="C61" s="67">
        <v>47238</v>
      </c>
      <c r="D61" s="68"/>
    </row>
    <row r="62" spans="2:4" x14ac:dyDescent="0.25">
      <c r="B62" s="67">
        <v>47208</v>
      </c>
      <c r="C62" s="67">
        <v>47269</v>
      </c>
      <c r="D62" s="68"/>
    </row>
    <row r="63" spans="2:4" x14ac:dyDescent="0.25">
      <c r="B63" s="67">
        <v>47238</v>
      </c>
      <c r="C63" s="67">
        <v>47299</v>
      </c>
      <c r="D63" s="68"/>
    </row>
    <row r="64" spans="2:4" x14ac:dyDescent="0.25">
      <c r="B64" s="67">
        <v>47269</v>
      </c>
      <c r="C64" s="67">
        <v>47330</v>
      </c>
      <c r="D64" s="68"/>
    </row>
    <row r="65" spans="2:4" x14ac:dyDescent="0.25">
      <c r="B65" s="67">
        <v>47299</v>
      </c>
      <c r="C65" s="67">
        <v>47361</v>
      </c>
      <c r="D65" s="68"/>
    </row>
    <row r="66" spans="2:4" x14ac:dyDescent="0.25">
      <c r="B66" s="67">
        <v>47330</v>
      </c>
      <c r="C66" s="67">
        <v>47391</v>
      </c>
      <c r="D66" s="68"/>
    </row>
    <row r="67" spans="2:4" x14ac:dyDescent="0.25">
      <c r="B67" s="67">
        <v>47361</v>
      </c>
      <c r="C67" s="67">
        <v>47422</v>
      </c>
      <c r="D67" s="68"/>
    </row>
    <row r="68" spans="2:4" x14ac:dyDescent="0.25">
      <c r="B68" s="67">
        <v>47391</v>
      </c>
      <c r="C68" s="67">
        <v>47452</v>
      </c>
      <c r="D68" s="68"/>
    </row>
    <row r="69" spans="2:4" x14ac:dyDescent="0.25">
      <c r="B69" s="67">
        <v>47422</v>
      </c>
      <c r="C69" s="67">
        <v>47483</v>
      </c>
      <c r="D69" s="68"/>
    </row>
    <row r="70" spans="2:4" x14ac:dyDescent="0.25">
      <c r="B70" s="67">
        <v>47452</v>
      </c>
      <c r="C70" s="67">
        <v>47514</v>
      </c>
      <c r="D70" s="68"/>
    </row>
    <row r="71" spans="2:4" x14ac:dyDescent="0.25">
      <c r="B71" s="67">
        <v>47483</v>
      </c>
      <c r="C71" s="67">
        <v>47542</v>
      </c>
      <c r="D71" s="68"/>
    </row>
    <row r="72" spans="2:4" x14ac:dyDescent="0.25">
      <c r="B72" s="67">
        <v>47514</v>
      </c>
      <c r="C72" s="67">
        <v>47573</v>
      </c>
      <c r="D72" s="68"/>
    </row>
    <row r="73" spans="2:4" x14ac:dyDescent="0.25">
      <c r="B73" s="67">
        <v>47542</v>
      </c>
      <c r="C73" s="67">
        <v>47603</v>
      </c>
      <c r="D73" s="68"/>
    </row>
    <row r="74" spans="2:4" x14ac:dyDescent="0.25">
      <c r="B74" s="67">
        <v>47573</v>
      </c>
      <c r="C74" s="67">
        <v>47634</v>
      </c>
      <c r="D74" s="68"/>
    </row>
    <row r="75" spans="2:4" x14ac:dyDescent="0.25">
      <c r="B75" s="67">
        <v>47603</v>
      </c>
      <c r="C75" s="67">
        <v>47664</v>
      </c>
      <c r="D75" s="68"/>
    </row>
    <row r="76" spans="2:4" x14ac:dyDescent="0.25">
      <c r="B76" s="67">
        <v>47634</v>
      </c>
      <c r="C76" s="67">
        <v>47695</v>
      </c>
      <c r="D76" s="68"/>
    </row>
    <row r="77" spans="2:4" x14ac:dyDescent="0.25">
      <c r="B77" s="67">
        <v>47664</v>
      </c>
      <c r="C77" s="67">
        <v>47726</v>
      </c>
      <c r="D77" s="68"/>
    </row>
    <row r="78" spans="2:4" x14ac:dyDescent="0.25">
      <c r="B78" s="67">
        <v>47695</v>
      </c>
      <c r="C78" s="67">
        <v>47756</v>
      </c>
      <c r="D78" s="68"/>
    </row>
    <row r="79" spans="2:4" x14ac:dyDescent="0.25">
      <c r="B79" s="67">
        <v>47726</v>
      </c>
      <c r="C79" s="67">
        <v>47787</v>
      </c>
      <c r="D79" s="68"/>
    </row>
    <row r="80" spans="2:4" x14ac:dyDescent="0.25">
      <c r="B80" s="67">
        <v>47756</v>
      </c>
      <c r="C80" s="67">
        <v>47817</v>
      </c>
      <c r="D80" s="68"/>
    </row>
    <row r="81" spans="2:4" x14ac:dyDescent="0.25">
      <c r="B81" s="67">
        <v>47787</v>
      </c>
      <c r="C81" s="67">
        <v>47848</v>
      </c>
      <c r="D81" s="68"/>
    </row>
    <row r="82" spans="2:4" x14ac:dyDescent="0.25">
      <c r="B82" s="67">
        <v>47817</v>
      </c>
      <c r="C82" s="67">
        <v>47879</v>
      </c>
      <c r="D82" s="68"/>
    </row>
    <row r="83" spans="2:4" x14ac:dyDescent="0.25">
      <c r="B83" s="67">
        <v>47848</v>
      </c>
      <c r="C83" s="67">
        <v>47907</v>
      </c>
      <c r="D83" s="68"/>
    </row>
    <row r="84" spans="2:4" x14ac:dyDescent="0.25">
      <c r="B84" s="67">
        <v>47879</v>
      </c>
      <c r="C84" s="67">
        <v>47938</v>
      </c>
      <c r="D84" s="68"/>
    </row>
    <row r="85" spans="2:4" x14ac:dyDescent="0.25">
      <c r="B85" s="67">
        <v>47907</v>
      </c>
      <c r="C85" s="67">
        <v>47968</v>
      </c>
      <c r="D85" s="68"/>
    </row>
    <row r="86" spans="2:4" x14ac:dyDescent="0.25">
      <c r="B86" s="67">
        <v>47938</v>
      </c>
      <c r="C86" s="67">
        <v>47999</v>
      </c>
      <c r="D86" s="68"/>
    </row>
    <row r="87" spans="2:4" x14ac:dyDescent="0.25">
      <c r="B87" s="67">
        <v>47968</v>
      </c>
      <c r="C87" s="67">
        <v>48029</v>
      </c>
      <c r="D87" s="68"/>
    </row>
    <row r="88" spans="2:4" x14ac:dyDescent="0.25">
      <c r="B88" s="67">
        <v>47999</v>
      </c>
      <c r="C88" s="67">
        <v>48060</v>
      </c>
      <c r="D88" s="68"/>
    </row>
    <row r="89" spans="2:4" x14ac:dyDescent="0.25">
      <c r="B89" s="67">
        <v>48029</v>
      </c>
      <c r="C89" s="67">
        <v>48091</v>
      </c>
      <c r="D89" s="68"/>
    </row>
    <row r="90" spans="2:4" x14ac:dyDescent="0.25">
      <c r="B90" s="67">
        <v>48060</v>
      </c>
      <c r="C90" s="67">
        <v>48121</v>
      </c>
      <c r="D90" s="68"/>
    </row>
    <row r="91" spans="2:4" x14ac:dyDescent="0.25">
      <c r="B91" s="67">
        <v>48091</v>
      </c>
      <c r="C91" s="67">
        <v>48152</v>
      </c>
      <c r="D91" s="68"/>
    </row>
    <row r="92" spans="2:4" x14ac:dyDescent="0.25">
      <c r="B92" s="67">
        <v>48121</v>
      </c>
      <c r="C92" s="67">
        <v>48182</v>
      </c>
      <c r="D92" s="68"/>
    </row>
    <row r="93" spans="2:4" x14ac:dyDescent="0.25">
      <c r="B93" s="67">
        <v>48152</v>
      </c>
      <c r="C93" s="67">
        <v>48213</v>
      </c>
      <c r="D93" s="68"/>
    </row>
    <row r="94" spans="2:4" x14ac:dyDescent="0.25">
      <c r="B94" s="67">
        <v>48182</v>
      </c>
      <c r="C94" s="67">
        <v>48244</v>
      </c>
      <c r="D94" s="68"/>
    </row>
    <row r="95" spans="2:4" x14ac:dyDescent="0.25">
      <c r="B95" s="67">
        <v>48213</v>
      </c>
      <c r="C95" s="67">
        <v>48273</v>
      </c>
      <c r="D95" s="68"/>
    </row>
    <row r="96" spans="2:4" x14ac:dyDescent="0.25">
      <c r="B96" s="67">
        <v>48244</v>
      </c>
      <c r="C96" s="67">
        <v>48304</v>
      </c>
      <c r="D96" s="68"/>
    </row>
    <row r="97" spans="2:4" x14ac:dyDescent="0.25">
      <c r="B97" s="67">
        <v>48273</v>
      </c>
      <c r="C97" s="67">
        <v>48334</v>
      </c>
      <c r="D97" s="68"/>
    </row>
    <row r="98" spans="2:4" x14ac:dyDescent="0.25">
      <c r="B98" s="67">
        <v>48304</v>
      </c>
      <c r="C98" s="67">
        <v>48365</v>
      </c>
      <c r="D98" s="68"/>
    </row>
    <row r="99" spans="2:4" x14ac:dyDescent="0.25">
      <c r="B99" s="67">
        <v>48334</v>
      </c>
      <c r="C99" s="67">
        <v>48395</v>
      </c>
      <c r="D99" s="68"/>
    </row>
    <row r="100" spans="2:4" x14ac:dyDescent="0.25">
      <c r="B100" s="67">
        <v>48365</v>
      </c>
      <c r="C100" s="67">
        <v>48426</v>
      </c>
      <c r="D100" s="68"/>
    </row>
    <row r="101" spans="2:4" x14ac:dyDescent="0.25">
      <c r="B101" s="67">
        <v>48395</v>
      </c>
      <c r="C101" s="67">
        <v>48457</v>
      </c>
      <c r="D101" s="68"/>
    </row>
    <row r="102" spans="2:4" x14ac:dyDescent="0.25">
      <c r="B102" s="67">
        <v>48426</v>
      </c>
      <c r="C102" s="67">
        <v>48487</v>
      </c>
      <c r="D102" s="68"/>
    </row>
    <row r="103" spans="2:4" x14ac:dyDescent="0.25">
      <c r="B103" s="67">
        <v>48457</v>
      </c>
      <c r="C103" s="67">
        <v>48518</v>
      </c>
      <c r="D103" s="68"/>
    </row>
    <row r="104" spans="2:4" x14ac:dyDescent="0.25">
      <c r="B104" s="67">
        <v>48487</v>
      </c>
      <c r="C104" s="67">
        <v>48548</v>
      </c>
      <c r="D104" s="68"/>
    </row>
    <row r="105" spans="2:4" x14ac:dyDescent="0.25">
      <c r="B105" s="67">
        <v>48518</v>
      </c>
      <c r="C105" s="67">
        <v>48579</v>
      </c>
      <c r="D105" s="68"/>
    </row>
    <row r="106" spans="2:4" x14ac:dyDescent="0.25">
      <c r="B106" s="67">
        <v>48548</v>
      </c>
      <c r="C106" s="67">
        <v>48610</v>
      </c>
      <c r="D106" s="68"/>
    </row>
    <row r="107" spans="2:4" x14ac:dyDescent="0.25">
      <c r="B107" s="67">
        <v>48579</v>
      </c>
      <c r="C107" s="67">
        <v>48638</v>
      </c>
      <c r="D107" s="68"/>
    </row>
    <row r="108" spans="2:4" x14ac:dyDescent="0.25">
      <c r="B108" s="67">
        <v>48610</v>
      </c>
      <c r="C108" s="67">
        <v>48669</v>
      </c>
      <c r="D108" s="68"/>
    </row>
    <row r="109" spans="2:4" x14ac:dyDescent="0.25">
      <c r="B109" s="67">
        <v>48638</v>
      </c>
      <c r="C109" s="67">
        <v>48699</v>
      </c>
      <c r="D109" s="68"/>
    </row>
    <row r="110" spans="2:4" x14ac:dyDescent="0.25">
      <c r="B110" s="67">
        <v>48669</v>
      </c>
      <c r="C110" s="67">
        <v>48730</v>
      </c>
      <c r="D110" s="68"/>
    </row>
    <row r="111" spans="2:4" x14ac:dyDescent="0.25">
      <c r="B111" s="67">
        <v>48699</v>
      </c>
      <c r="C111" s="67">
        <v>48760</v>
      </c>
      <c r="D111" s="68"/>
    </row>
    <row r="112" spans="2:4" x14ac:dyDescent="0.25">
      <c r="B112" s="67">
        <v>48730</v>
      </c>
      <c r="C112" s="67">
        <v>48791</v>
      </c>
      <c r="D112" s="68"/>
    </row>
    <row r="113" spans="2:4" x14ac:dyDescent="0.25">
      <c r="B113" s="67">
        <v>48760</v>
      </c>
      <c r="C113" s="67">
        <v>48822</v>
      </c>
      <c r="D113" s="68"/>
    </row>
    <row r="114" spans="2:4" x14ac:dyDescent="0.25">
      <c r="B114" s="67">
        <v>48791</v>
      </c>
      <c r="C114" s="67">
        <v>48852</v>
      </c>
      <c r="D114" s="68"/>
    </row>
    <row r="115" spans="2:4" x14ac:dyDescent="0.25">
      <c r="B115" s="67">
        <v>48822</v>
      </c>
      <c r="C115" s="67">
        <v>48883</v>
      </c>
      <c r="D115" s="68"/>
    </row>
    <row r="116" spans="2:4" x14ac:dyDescent="0.25">
      <c r="B116" s="67">
        <v>48852</v>
      </c>
      <c r="C116" s="67">
        <v>48913</v>
      </c>
      <c r="D116" s="68"/>
    </row>
    <row r="117" spans="2:4" x14ac:dyDescent="0.25">
      <c r="B117" s="67">
        <v>48883</v>
      </c>
      <c r="C117" s="67">
        <v>48944</v>
      </c>
      <c r="D117" s="68"/>
    </row>
    <row r="118" spans="2:4" x14ac:dyDescent="0.25">
      <c r="B118" s="67">
        <v>48913</v>
      </c>
      <c r="C118" s="67">
        <v>48975</v>
      </c>
      <c r="D118" s="68"/>
    </row>
    <row r="119" spans="2:4" x14ac:dyDescent="0.25">
      <c r="B119" s="67">
        <v>48944</v>
      </c>
      <c r="C119" s="67">
        <v>49003</v>
      </c>
      <c r="D119" s="68"/>
    </row>
    <row r="120" spans="2:4" x14ac:dyDescent="0.25">
      <c r="B120" s="67">
        <v>48975</v>
      </c>
      <c r="C120" s="67">
        <v>49034</v>
      </c>
      <c r="D120" s="68"/>
    </row>
    <row r="121" spans="2:4" x14ac:dyDescent="0.25">
      <c r="B121" s="67">
        <v>49003</v>
      </c>
      <c r="C121" s="67">
        <v>49064</v>
      </c>
      <c r="D121" s="68"/>
    </row>
    <row r="122" spans="2:4" x14ac:dyDescent="0.25">
      <c r="B122" s="67">
        <v>49034</v>
      </c>
      <c r="C122" s="67">
        <v>49095</v>
      </c>
      <c r="D122" s="68"/>
    </row>
    <row r="123" spans="2:4" x14ac:dyDescent="0.25">
      <c r="B123" s="67">
        <v>49064</v>
      </c>
      <c r="C123" s="67">
        <v>49125</v>
      </c>
      <c r="D123" s="68"/>
    </row>
    <row r="124" spans="2:4" x14ac:dyDescent="0.25">
      <c r="B124" s="67">
        <v>49095</v>
      </c>
      <c r="C124" s="67">
        <v>49156</v>
      </c>
      <c r="D124" s="68"/>
    </row>
    <row r="125" spans="2:4" x14ac:dyDescent="0.25">
      <c r="B125" s="67">
        <v>49125</v>
      </c>
      <c r="C125" s="67">
        <v>49187</v>
      </c>
      <c r="D125" s="68"/>
    </row>
    <row r="126" spans="2:4" x14ac:dyDescent="0.25">
      <c r="B126" s="67">
        <v>49156</v>
      </c>
      <c r="C126" s="67">
        <v>49217</v>
      </c>
      <c r="D126" s="68"/>
    </row>
    <row r="127" spans="2:4" x14ac:dyDescent="0.25">
      <c r="B127" s="67">
        <v>49187</v>
      </c>
      <c r="C127" s="67">
        <v>49248</v>
      </c>
      <c r="D127" s="68"/>
    </row>
    <row r="128" spans="2:4" x14ac:dyDescent="0.25">
      <c r="B128" s="67">
        <v>49217</v>
      </c>
      <c r="C128" s="67">
        <v>49278</v>
      </c>
      <c r="D128" s="68"/>
    </row>
    <row r="129" spans="2:4" x14ac:dyDescent="0.25">
      <c r="B129" s="67">
        <v>49248</v>
      </c>
      <c r="C129" s="67">
        <v>49309</v>
      </c>
      <c r="D129" s="68"/>
    </row>
    <row r="130" spans="2:4" x14ac:dyDescent="0.25">
      <c r="B130" s="67">
        <v>49278</v>
      </c>
      <c r="C130" s="67">
        <v>49340</v>
      </c>
      <c r="D130" s="68"/>
    </row>
    <row r="131" spans="2:4" x14ac:dyDescent="0.25">
      <c r="B131" s="67">
        <v>49309</v>
      </c>
      <c r="C131" s="67">
        <v>49368</v>
      </c>
      <c r="D131" s="68"/>
    </row>
  </sheetData>
  <printOptions gridLines="1" gridLinesSet="0"/>
  <pageMargins left="0.7" right="0.7" top="0.75" bottom="0.75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3"/>
  <sheetViews>
    <sheetView workbookViewId="0"/>
  </sheetViews>
  <sheetFormatPr defaultRowHeight="15" x14ac:dyDescent="0.25"/>
  <cols>
    <col min="1" max="1" width="20.5703125" style="14" customWidth="1"/>
    <col min="2" max="2" width="11.7109375" style="14" customWidth="1"/>
    <col min="3" max="3" width="11.5703125" style="14" customWidth="1"/>
    <col min="4" max="4" width="18.85546875" style="14" customWidth="1"/>
    <col min="5" max="6" width="9.140625" style="14"/>
    <col min="7" max="7" width="16.7109375" style="14" bestFit="1" customWidth="1"/>
    <col min="8" max="8" width="13.7109375" style="14" customWidth="1"/>
    <col min="9" max="9" width="11.140625" style="14" customWidth="1"/>
    <col min="10" max="10" width="11.5703125" style="14" customWidth="1"/>
    <col min="11" max="11" width="9.140625" style="14"/>
    <col min="12" max="12" width="12.28515625" style="14" customWidth="1"/>
    <col min="13" max="16384" width="9.140625" style="14"/>
  </cols>
  <sheetData>
    <row r="1" spans="1:9" x14ac:dyDescent="0.25">
      <c r="A1" s="58" t="s">
        <v>112</v>
      </c>
      <c r="B1" s="71">
        <v>800000</v>
      </c>
      <c r="D1" s="27"/>
      <c r="F1" s="32"/>
    </row>
    <row r="2" spans="1:9" x14ac:dyDescent="0.25">
      <c r="A2" s="58" t="s">
        <v>113</v>
      </c>
      <c r="B2" s="71">
        <v>1440000</v>
      </c>
      <c r="F2" s="61"/>
    </row>
    <row r="3" spans="1:9" x14ac:dyDescent="0.25">
      <c r="A3" s="58" t="s">
        <v>114</v>
      </c>
      <c r="B3" s="71">
        <v>1000000</v>
      </c>
      <c r="F3" s="61"/>
    </row>
    <row r="4" spans="1:9" x14ac:dyDescent="0.25">
      <c r="A4" s="58" t="s">
        <v>101</v>
      </c>
      <c r="B4" s="61">
        <v>0.02</v>
      </c>
      <c r="F4" s="61"/>
      <c r="G4" s="72"/>
    </row>
    <row r="5" spans="1:9" x14ac:dyDescent="0.25">
      <c r="A5" s="58" t="s">
        <v>102</v>
      </c>
      <c r="B5" s="14">
        <v>2</v>
      </c>
      <c r="C5" s="14" t="s">
        <v>103</v>
      </c>
    </row>
    <row r="6" spans="1:9" x14ac:dyDescent="0.25">
      <c r="A6" s="58" t="s">
        <v>104</v>
      </c>
      <c r="B6" s="60">
        <v>5.5E-2</v>
      </c>
      <c r="G6" s="62"/>
    </row>
    <row r="7" spans="1:9" x14ac:dyDescent="0.25">
      <c r="A7" s="58"/>
      <c r="B7" s="60"/>
    </row>
    <row r="8" spans="1:9" x14ac:dyDescent="0.25">
      <c r="A8" s="58"/>
      <c r="B8" s="73"/>
    </row>
    <row r="9" spans="1:9" s="64" customFormat="1" x14ac:dyDescent="0.25">
      <c r="B9" s="74"/>
    </row>
    <row r="10" spans="1:9" ht="60" x14ac:dyDescent="0.25">
      <c r="A10" s="58"/>
      <c r="B10" s="64" t="s">
        <v>106</v>
      </c>
      <c r="C10" s="65" t="s">
        <v>107</v>
      </c>
      <c r="D10" s="66" t="s">
        <v>115</v>
      </c>
      <c r="F10" s="66" t="s">
        <v>109</v>
      </c>
      <c r="G10" s="58" t="s">
        <v>106</v>
      </c>
      <c r="H10" s="66" t="s">
        <v>110</v>
      </c>
      <c r="I10" s="66" t="s">
        <v>111</v>
      </c>
    </row>
    <row r="11" spans="1:9" x14ac:dyDescent="0.25">
      <c r="A11" s="58"/>
      <c r="B11" s="75">
        <v>41943</v>
      </c>
      <c r="C11" s="75">
        <v>42004</v>
      </c>
      <c r="D11" s="76"/>
      <c r="E11" s="77"/>
      <c r="F11" s="27">
        <v>0</v>
      </c>
      <c r="G11" s="75">
        <v>42004</v>
      </c>
      <c r="I11" s="62"/>
    </row>
    <row r="12" spans="1:9" x14ac:dyDescent="0.25">
      <c r="A12" s="58"/>
      <c r="B12" s="75">
        <v>41973</v>
      </c>
      <c r="C12" s="75">
        <v>42035</v>
      </c>
      <c r="D12" s="76"/>
      <c r="E12" s="77"/>
      <c r="F12" s="14">
        <f t="shared" ref="F12:F31" si="0">F11+0.5</f>
        <v>0.5</v>
      </c>
      <c r="G12" s="75">
        <f t="shared" ref="G12:G31" si="1">EOMONTH(G11,$F$12*12)</f>
        <v>42185</v>
      </c>
      <c r="I12" s="62"/>
    </row>
    <row r="13" spans="1:9" x14ac:dyDescent="0.25">
      <c r="B13" s="75">
        <v>42004</v>
      </c>
      <c r="C13" s="75">
        <v>42063</v>
      </c>
      <c r="D13" s="76"/>
      <c r="E13" s="77"/>
      <c r="F13" s="14">
        <f t="shared" si="0"/>
        <v>1</v>
      </c>
      <c r="G13" s="75">
        <f t="shared" si="1"/>
        <v>42369</v>
      </c>
      <c r="I13" s="62"/>
    </row>
    <row r="14" spans="1:9" x14ac:dyDescent="0.25">
      <c r="B14" s="75">
        <v>42035</v>
      </c>
      <c r="C14" s="75">
        <v>42094</v>
      </c>
      <c r="D14" s="76"/>
      <c r="E14" s="77"/>
      <c r="F14" s="14">
        <f t="shared" si="0"/>
        <v>1.5</v>
      </c>
      <c r="G14" s="75">
        <f t="shared" si="1"/>
        <v>42551</v>
      </c>
      <c r="I14" s="62"/>
    </row>
    <row r="15" spans="1:9" x14ac:dyDescent="0.25">
      <c r="B15" s="75">
        <v>42063</v>
      </c>
      <c r="C15" s="75">
        <v>42124</v>
      </c>
      <c r="D15" s="76"/>
      <c r="E15" s="77"/>
      <c r="F15" s="14">
        <f t="shared" si="0"/>
        <v>2</v>
      </c>
      <c r="G15" s="75">
        <f t="shared" si="1"/>
        <v>42735</v>
      </c>
      <c r="I15" s="62"/>
    </row>
    <row r="16" spans="1:9" x14ac:dyDescent="0.25">
      <c r="B16" s="75">
        <v>42094</v>
      </c>
      <c r="C16" s="75">
        <v>42155</v>
      </c>
      <c r="D16" s="76"/>
      <c r="E16" s="77"/>
      <c r="F16" s="14">
        <f t="shared" si="0"/>
        <v>2.5</v>
      </c>
      <c r="G16" s="75">
        <f t="shared" si="1"/>
        <v>42916</v>
      </c>
      <c r="I16" s="62"/>
    </row>
    <row r="17" spans="2:11" x14ac:dyDescent="0.25">
      <c r="B17" s="75">
        <v>42124</v>
      </c>
      <c r="C17" s="75">
        <v>42185</v>
      </c>
      <c r="D17" s="76"/>
      <c r="E17" s="77"/>
      <c r="F17" s="14">
        <f t="shared" si="0"/>
        <v>3</v>
      </c>
      <c r="G17" s="75">
        <f t="shared" si="1"/>
        <v>43100</v>
      </c>
      <c r="I17" s="62"/>
    </row>
    <row r="18" spans="2:11" x14ac:dyDescent="0.25">
      <c r="B18" s="75">
        <v>42155</v>
      </c>
      <c r="C18" s="75">
        <v>42216</v>
      </c>
      <c r="D18" s="76"/>
      <c r="E18" s="77"/>
      <c r="F18" s="14">
        <f t="shared" si="0"/>
        <v>3.5</v>
      </c>
      <c r="G18" s="75">
        <f t="shared" si="1"/>
        <v>43281</v>
      </c>
      <c r="I18" s="62"/>
    </row>
    <row r="19" spans="2:11" x14ac:dyDescent="0.25">
      <c r="B19" s="75">
        <v>42185</v>
      </c>
      <c r="C19" s="75">
        <v>42247</v>
      </c>
      <c r="D19" s="76"/>
      <c r="E19" s="77"/>
      <c r="F19" s="14">
        <f t="shared" si="0"/>
        <v>4</v>
      </c>
      <c r="G19" s="75">
        <f t="shared" si="1"/>
        <v>43465</v>
      </c>
      <c r="I19" s="62"/>
    </row>
    <row r="20" spans="2:11" x14ac:dyDescent="0.25">
      <c r="B20" s="75">
        <v>42216</v>
      </c>
      <c r="C20" s="75">
        <v>42277</v>
      </c>
      <c r="D20" s="76"/>
      <c r="E20" s="77"/>
      <c r="F20" s="14">
        <f t="shared" si="0"/>
        <v>4.5</v>
      </c>
      <c r="G20" s="75">
        <f t="shared" si="1"/>
        <v>43646</v>
      </c>
      <c r="I20" s="62"/>
    </row>
    <row r="21" spans="2:11" x14ac:dyDescent="0.25">
      <c r="B21" s="75">
        <v>42247</v>
      </c>
      <c r="C21" s="75">
        <v>42308</v>
      </c>
      <c r="D21" s="76"/>
      <c r="E21" s="77"/>
      <c r="F21" s="14">
        <f t="shared" si="0"/>
        <v>5</v>
      </c>
      <c r="G21" s="75">
        <f t="shared" si="1"/>
        <v>43830</v>
      </c>
      <c r="I21" s="62"/>
    </row>
    <row r="22" spans="2:11" x14ac:dyDescent="0.25">
      <c r="B22" s="75">
        <v>42277</v>
      </c>
      <c r="C22" s="75">
        <v>42338</v>
      </c>
      <c r="D22" s="76"/>
      <c r="E22" s="77"/>
      <c r="F22" s="14">
        <f t="shared" si="0"/>
        <v>5.5</v>
      </c>
      <c r="G22" s="75">
        <f t="shared" si="1"/>
        <v>44012</v>
      </c>
      <c r="I22" s="62"/>
    </row>
    <row r="23" spans="2:11" x14ac:dyDescent="0.25">
      <c r="B23" s="75">
        <v>42308</v>
      </c>
      <c r="C23" s="75">
        <v>42369</v>
      </c>
      <c r="D23" s="76"/>
      <c r="E23" s="77"/>
      <c r="F23" s="14">
        <f t="shared" si="0"/>
        <v>6</v>
      </c>
      <c r="G23" s="75">
        <f t="shared" si="1"/>
        <v>44196</v>
      </c>
      <c r="I23" s="62"/>
    </row>
    <row r="24" spans="2:11" x14ac:dyDescent="0.25">
      <c r="B24" s="75">
        <v>42338</v>
      </c>
      <c r="C24" s="75">
        <v>42400</v>
      </c>
      <c r="D24" s="76"/>
      <c r="E24" s="77"/>
      <c r="F24" s="14">
        <f t="shared" si="0"/>
        <v>6.5</v>
      </c>
      <c r="G24" s="75">
        <f t="shared" si="1"/>
        <v>44377</v>
      </c>
      <c r="I24" s="62"/>
    </row>
    <row r="25" spans="2:11" x14ac:dyDescent="0.25">
      <c r="B25" s="75">
        <v>42369</v>
      </c>
      <c r="C25" s="75">
        <v>42429</v>
      </c>
      <c r="D25" s="76"/>
      <c r="E25" s="77"/>
      <c r="F25" s="14">
        <f t="shared" si="0"/>
        <v>7</v>
      </c>
      <c r="G25" s="75">
        <f t="shared" si="1"/>
        <v>44561</v>
      </c>
      <c r="I25" s="62"/>
    </row>
    <row r="26" spans="2:11" x14ac:dyDescent="0.25">
      <c r="B26" s="75">
        <v>42400</v>
      </c>
      <c r="C26" s="75">
        <v>42460</v>
      </c>
      <c r="D26" s="76"/>
      <c r="E26" s="77"/>
      <c r="F26" s="14">
        <f t="shared" si="0"/>
        <v>7.5</v>
      </c>
      <c r="G26" s="75">
        <f t="shared" si="1"/>
        <v>44742</v>
      </c>
      <c r="I26" s="62"/>
    </row>
    <row r="27" spans="2:11" x14ac:dyDescent="0.25">
      <c r="B27" s="75">
        <v>42429</v>
      </c>
      <c r="C27" s="75">
        <v>42490</v>
      </c>
      <c r="D27" s="76"/>
      <c r="E27" s="77"/>
      <c r="F27" s="14">
        <f t="shared" si="0"/>
        <v>8</v>
      </c>
      <c r="G27" s="75">
        <f t="shared" si="1"/>
        <v>44926</v>
      </c>
      <c r="I27" s="62"/>
    </row>
    <row r="28" spans="2:11" x14ac:dyDescent="0.25">
      <c r="B28" s="75">
        <v>42460</v>
      </c>
      <c r="C28" s="75">
        <v>42521</v>
      </c>
      <c r="D28" s="76"/>
      <c r="E28" s="77"/>
      <c r="F28" s="14">
        <f t="shared" si="0"/>
        <v>8.5</v>
      </c>
      <c r="G28" s="75">
        <f t="shared" si="1"/>
        <v>45107</v>
      </c>
      <c r="I28" s="62"/>
    </row>
    <row r="29" spans="2:11" x14ac:dyDescent="0.25">
      <c r="B29" s="75">
        <v>42490</v>
      </c>
      <c r="C29" s="75">
        <v>42551</v>
      </c>
      <c r="D29" s="76"/>
      <c r="E29" s="77"/>
      <c r="F29" s="14">
        <f t="shared" si="0"/>
        <v>9</v>
      </c>
      <c r="G29" s="75">
        <f t="shared" si="1"/>
        <v>45291</v>
      </c>
      <c r="I29" s="62"/>
    </row>
    <row r="30" spans="2:11" x14ac:dyDescent="0.25">
      <c r="B30" s="75">
        <v>42521</v>
      </c>
      <c r="C30" s="75">
        <v>42582</v>
      </c>
      <c r="D30" s="76"/>
      <c r="E30" s="77"/>
      <c r="F30" s="14">
        <f t="shared" si="0"/>
        <v>9.5</v>
      </c>
      <c r="G30" s="75">
        <f t="shared" si="1"/>
        <v>45473</v>
      </c>
      <c r="I30" s="62"/>
    </row>
    <row r="31" spans="2:11" x14ac:dyDescent="0.25">
      <c r="B31" s="75">
        <v>42551</v>
      </c>
      <c r="C31" s="75">
        <v>42613</v>
      </c>
      <c r="D31" s="76"/>
      <c r="E31" s="77"/>
      <c r="F31" s="14">
        <f t="shared" si="0"/>
        <v>10</v>
      </c>
      <c r="G31" s="75">
        <f t="shared" si="1"/>
        <v>45657</v>
      </c>
      <c r="I31" s="62"/>
    </row>
    <row r="32" spans="2:11" x14ac:dyDescent="0.25">
      <c r="B32" s="75">
        <v>42582</v>
      </c>
      <c r="C32" s="75">
        <v>42643</v>
      </c>
      <c r="D32" s="76"/>
      <c r="E32" s="77"/>
      <c r="G32" s="75"/>
      <c r="K32" s="62"/>
    </row>
    <row r="33" spans="2:5" x14ac:dyDescent="0.25">
      <c r="B33" s="75">
        <v>42613</v>
      </c>
      <c r="C33" s="75">
        <v>42674</v>
      </c>
      <c r="D33" s="76"/>
      <c r="E33" s="77"/>
    </row>
    <row r="34" spans="2:5" x14ac:dyDescent="0.25">
      <c r="B34" s="75">
        <v>42643</v>
      </c>
      <c r="C34" s="75">
        <v>42704</v>
      </c>
      <c r="D34" s="76"/>
      <c r="E34" s="77"/>
    </row>
    <row r="35" spans="2:5" x14ac:dyDescent="0.25">
      <c r="B35" s="75">
        <v>42674</v>
      </c>
      <c r="C35" s="75">
        <v>42735</v>
      </c>
      <c r="D35" s="76"/>
      <c r="E35" s="77"/>
    </row>
    <row r="36" spans="2:5" x14ac:dyDescent="0.25">
      <c r="B36" s="75">
        <v>42704</v>
      </c>
      <c r="C36" s="75">
        <v>42766</v>
      </c>
      <c r="D36" s="76"/>
      <c r="E36" s="77"/>
    </row>
    <row r="37" spans="2:5" x14ac:dyDescent="0.25">
      <c r="B37" s="75">
        <v>42735</v>
      </c>
      <c r="C37" s="75">
        <v>42794</v>
      </c>
      <c r="D37" s="76"/>
      <c r="E37" s="77"/>
    </row>
    <row r="38" spans="2:5" x14ac:dyDescent="0.25">
      <c r="B38" s="75">
        <v>42766</v>
      </c>
      <c r="C38" s="75">
        <v>42825</v>
      </c>
      <c r="D38" s="76"/>
      <c r="E38" s="77"/>
    </row>
    <row r="39" spans="2:5" x14ac:dyDescent="0.25">
      <c r="B39" s="75">
        <v>42794</v>
      </c>
      <c r="C39" s="75">
        <v>42855</v>
      </c>
      <c r="D39" s="76"/>
      <c r="E39" s="77"/>
    </row>
    <row r="40" spans="2:5" x14ac:dyDescent="0.25">
      <c r="B40" s="75">
        <v>42825</v>
      </c>
      <c r="C40" s="75">
        <v>42886</v>
      </c>
      <c r="D40" s="76"/>
      <c r="E40" s="77"/>
    </row>
    <row r="41" spans="2:5" x14ac:dyDescent="0.25">
      <c r="B41" s="75">
        <v>42855</v>
      </c>
      <c r="C41" s="75">
        <v>42916</v>
      </c>
      <c r="D41" s="76"/>
      <c r="E41" s="77"/>
    </row>
    <row r="42" spans="2:5" x14ac:dyDescent="0.25">
      <c r="B42" s="75">
        <v>42886</v>
      </c>
      <c r="C42" s="75">
        <v>42947</v>
      </c>
      <c r="D42" s="76"/>
      <c r="E42" s="77"/>
    </row>
    <row r="43" spans="2:5" x14ac:dyDescent="0.25">
      <c r="B43" s="75">
        <v>42916</v>
      </c>
      <c r="C43" s="75">
        <v>42978</v>
      </c>
      <c r="D43" s="76"/>
      <c r="E43" s="77"/>
    </row>
    <row r="44" spans="2:5" x14ac:dyDescent="0.25">
      <c r="B44" s="75">
        <v>42947</v>
      </c>
      <c r="C44" s="75">
        <v>43008</v>
      </c>
      <c r="D44" s="76"/>
      <c r="E44" s="77"/>
    </row>
    <row r="45" spans="2:5" x14ac:dyDescent="0.25">
      <c r="B45" s="75">
        <v>42978</v>
      </c>
      <c r="C45" s="75">
        <v>43039</v>
      </c>
      <c r="D45" s="76"/>
      <c r="E45" s="77"/>
    </row>
    <row r="46" spans="2:5" x14ac:dyDescent="0.25">
      <c r="B46" s="75">
        <v>43008</v>
      </c>
      <c r="C46" s="75">
        <v>43069</v>
      </c>
      <c r="D46" s="76"/>
      <c r="E46" s="77"/>
    </row>
    <row r="47" spans="2:5" x14ac:dyDescent="0.25">
      <c r="B47" s="75">
        <v>43039</v>
      </c>
      <c r="C47" s="75">
        <v>43100</v>
      </c>
      <c r="D47" s="76"/>
      <c r="E47" s="77"/>
    </row>
    <row r="48" spans="2:5" x14ac:dyDescent="0.25">
      <c r="B48" s="75">
        <v>43069</v>
      </c>
      <c r="C48" s="75">
        <v>43131</v>
      </c>
      <c r="D48" s="76"/>
      <c r="E48" s="77"/>
    </row>
    <row r="49" spans="2:5" x14ac:dyDescent="0.25">
      <c r="B49" s="75">
        <v>43100</v>
      </c>
      <c r="C49" s="75">
        <v>43159</v>
      </c>
      <c r="D49" s="76"/>
      <c r="E49" s="77"/>
    </row>
    <row r="50" spans="2:5" x14ac:dyDescent="0.25">
      <c r="B50" s="75">
        <v>43131</v>
      </c>
      <c r="C50" s="75">
        <v>43190</v>
      </c>
      <c r="D50" s="76"/>
      <c r="E50" s="77"/>
    </row>
    <row r="51" spans="2:5" x14ac:dyDescent="0.25">
      <c r="B51" s="75">
        <v>43159</v>
      </c>
      <c r="C51" s="75">
        <v>43220</v>
      </c>
      <c r="D51" s="76"/>
      <c r="E51" s="77"/>
    </row>
    <row r="52" spans="2:5" x14ac:dyDescent="0.25">
      <c r="B52" s="75">
        <v>43190</v>
      </c>
      <c r="C52" s="75">
        <v>43251</v>
      </c>
      <c r="D52" s="76"/>
      <c r="E52" s="77"/>
    </row>
    <row r="53" spans="2:5" x14ac:dyDescent="0.25">
      <c r="B53" s="75">
        <v>43220</v>
      </c>
      <c r="C53" s="75">
        <v>43281</v>
      </c>
      <c r="D53" s="76"/>
      <c r="E53" s="77"/>
    </row>
    <row r="54" spans="2:5" x14ac:dyDescent="0.25">
      <c r="B54" s="75">
        <v>43251</v>
      </c>
      <c r="C54" s="75">
        <v>43312</v>
      </c>
      <c r="D54" s="76"/>
      <c r="E54" s="77"/>
    </row>
    <row r="55" spans="2:5" x14ac:dyDescent="0.25">
      <c r="B55" s="75">
        <v>43281</v>
      </c>
      <c r="C55" s="75">
        <v>43343</v>
      </c>
      <c r="D55" s="76"/>
      <c r="E55" s="77"/>
    </row>
    <row r="56" spans="2:5" x14ac:dyDescent="0.25">
      <c r="B56" s="75">
        <v>43312</v>
      </c>
      <c r="C56" s="75">
        <v>43373</v>
      </c>
      <c r="D56" s="76"/>
      <c r="E56" s="77"/>
    </row>
    <row r="57" spans="2:5" x14ac:dyDescent="0.25">
      <c r="B57" s="75">
        <v>43343</v>
      </c>
      <c r="C57" s="75">
        <v>43404</v>
      </c>
      <c r="D57" s="76"/>
      <c r="E57" s="77"/>
    </row>
    <row r="58" spans="2:5" x14ac:dyDescent="0.25">
      <c r="B58" s="75">
        <v>43373</v>
      </c>
      <c r="C58" s="75">
        <v>43434</v>
      </c>
      <c r="D58" s="76"/>
      <c r="E58" s="77"/>
    </row>
    <row r="59" spans="2:5" x14ac:dyDescent="0.25">
      <c r="B59" s="75">
        <v>43404</v>
      </c>
      <c r="C59" s="75">
        <v>43465</v>
      </c>
      <c r="D59" s="76"/>
      <c r="E59" s="77"/>
    </row>
    <row r="60" spans="2:5" x14ac:dyDescent="0.25">
      <c r="B60" s="75">
        <v>43434</v>
      </c>
      <c r="C60" s="75">
        <v>43496</v>
      </c>
      <c r="D60" s="76"/>
      <c r="E60" s="77"/>
    </row>
    <row r="61" spans="2:5" x14ac:dyDescent="0.25">
      <c r="B61" s="75">
        <v>43465</v>
      </c>
      <c r="C61" s="75">
        <v>43524</v>
      </c>
      <c r="D61" s="76"/>
      <c r="E61" s="77"/>
    </row>
    <row r="62" spans="2:5" x14ac:dyDescent="0.25">
      <c r="B62" s="75">
        <v>43496</v>
      </c>
      <c r="C62" s="75">
        <v>43555</v>
      </c>
      <c r="D62" s="76"/>
      <c r="E62" s="77"/>
    </row>
    <row r="63" spans="2:5" x14ac:dyDescent="0.25">
      <c r="B63" s="75">
        <v>43524</v>
      </c>
      <c r="C63" s="75">
        <v>43585</v>
      </c>
      <c r="D63" s="76"/>
      <c r="E63" s="77"/>
    </row>
    <row r="64" spans="2:5" x14ac:dyDescent="0.25">
      <c r="B64" s="75">
        <v>43555</v>
      </c>
      <c r="C64" s="75">
        <v>43616</v>
      </c>
      <c r="D64" s="76"/>
      <c r="E64" s="77"/>
    </row>
    <row r="65" spans="2:5" x14ac:dyDescent="0.25">
      <c r="B65" s="75">
        <v>43585</v>
      </c>
      <c r="C65" s="75">
        <v>43646</v>
      </c>
      <c r="D65" s="76"/>
      <c r="E65" s="77"/>
    </row>
    <row r="66" spans="2:5" x14ac:dyDescent="0.25">
      <c r="B66" s="75">
        <v>43616</v>
      </c>
      <c r="C66" s="75">
        <v>43677</v>
      </c>
      <c r="D66" s="76"/>
      <c r="E66" s="77"/>
    </row>
    <row r="67" spans="2:5" x14ac:dyDescent="0.25">
      <c r="B67" s="75">
        <v>43646</v>
      </c>
      <c r="C67" s="75">
        <v>43708</v>
      </c>
      <c r="D67" s="76"/>
      <c r="E67" s="77"/>
    </row>
    <row r="68" spans="2:5" x14ac:dyDescent="0.25">
      <c r="B68" s="75">
        <v>43677</v>
      </c>
      <c r="C68" s="75">
        <v>43738</v>
      </c>
      <c r="D68" s="76"/>
      <c r="E68" s="77"/>
    </row>
    <row r="69" spans="2:5" x14ac:dyDescent="0.25">
      <c r="B69" s="75">
        <v>43708</v>
      </c>
      <c r="C69" s="75">
        <v>43769</v>
      </c>
      <c r="D69" s="76"/>
      <c r="E69" s="77"/>
    </row>
    <row r="70" spans="2:5" x14ac:dyDescent="0.25">
      <c r="B70" s="75">
        <v>43738</v>
      </c>
      <c r="C70" s="75">
        <v>43799</v>
      </c>
      <c r="D70" s="76"/>
      <c r="E70" s="77"/>
    </row>
    <row r="71" spans="2:5" x14ac:dyDescent="0.25">
      <c r="B71" s="75">
        <v>43769</v>
      </c>
      <c r="C71" s="75">
        <v>43830</v>
      </c>
      <c r="D71" s="76"/>
      <c r="E71" s="77"/>
    </row>
    <row r="72" spans="2:5" x14ac:dyDescent="0.25">
      <c r="B72" s="75">
        <v>43799</v>
      </c>
      <c r="C72" s="75">
        <v>43861</v>
      </c>
      <c r="D72" s="76"/>
      <c r="E72" s="77"/>
    </row>
    <row r="73" spans="2:5" x14ac:dyDescent="0.25">
      <c r="B73" s="75">
        <v>43830</v>
      </c>
      <c r="C73" s="75">
        <v>43890</v>
      </c>
      <c r="D73" s="76"/>
      <c r="E73" s="77"/>
    </row>
    <row r="74" spans="2:5" x14ac:dyDescent="0.25">
      <c r="B74" s="75">
        <v>43861</v>
      </c>
      <c r="C74" s="75">
        <v>43921</v>
      </c>
      <c r="D74" s="76"/>
      <c r="E74" s="77"/>
    </row>
    <row r="75" spans="2:5" x14ac:dyDescent="0.25">
      <c r="B75" s="75">
        <v>43890</v>
      </c>
      <c r="C75" s="75">
        <v>43951</v>
      </c>
      <c r="D75" s="76"/>
      <c r="E75" s="77"/>
    </row>
    <row r="76" spans="2:5" x14ac:dyDescent="0.25">
      <c r="B76" s="75">
        <v>43921</v>
      </c>
      <c r="C76" s="75">
        <v>43982</v>
      </c>
      <c r="D76" s="76"/>
      <c r="E76" s="77"/>
    </row>
    <row r="77" spans="2:5" x14ac:dyDescent="0.25">
      <c r="B77" s="75">
        <v>43951</v>
      </c>
      <c r="C77" s="75">
        <v>44012</v>
      </c>
      <c r="D77" s="76"/>
      <c r="E77" s="77"/>
    </row>
    <row r="78" spans="2:5" x14ac:dyDescent="0.25">
      <c r="B78" s="75">
        <v>43982</v>
      </c>
      <c r="C78" s="75">
        <v>44043</v>
      </c>
      <c r="D78" s="76"/>
      <c r="E78" s="77"/>
    </row>
    <row r="79" spans="2:5" x14ac:dyDescent="0.25">
      <c r="B79" s="75">
        <v>44012</v>
      </c>
      <c r="C79" s="75">
        <v>44074</v>
      </c>
      <c r="D79" s="76"/>
      <c r="E79" s="77"/>
    </row>
    <row r="80" spans="2:5" x14ac:dyDescent="0.25">
      <c r="B80" s="75">
        <v>44043</v>
      </c>
      <c r="C80" s="75">
        <v>44104</v>
      </c>
      <c r="D80" s="76"/>
      <c r="E80" s="77"/>
    </row>
    <row r="81" spans="2:5" x14ac:dyDescent="0.25">
      <c r="B81" s="75">
        <v>44074</v>
      </c>
      <c r="C81" s="75">
        <v>44135</v>
      </c>
      <c r="D81" s="76"/>
      <c r="E81" s="77"/>
    </row>
    <row r="82" spans="2:5" x14ac:dyDescent="0.25">
      <c r="B82" s="75">
        <v>44104</v>
      </c>
      <c r="C82" s="75">
        <v>44165</v>
      </c>
      <c r="D82" s="76"/>
      <c r="E82" s="77"/>
    </row>
    <row r="83" spans="2:5" x14ac:dyDescent="0.25">
      <c r="B83" s="75">
        <v>44135</v>
      </c>
      <c r="C83" s="75">
        <v>44196</v>
      </c>
      <c r="D83" s="76"/>
      <c r="E83" s="77"/>
    </row>
    <row r="84" spans="2:5" x14ac:dyDescent="0.25">
      <c r="B84" s="75">
        <v>44165</v>
      </c>
      <c r="C84" s="75">
        <v>44227</v>
      </c>
      <c r="D84" s="76"/>
      <c r="E84" s="77"/>
    </row>
    <row r="85" spans="2:5" x14ac:dyDescent="0.25">
      <c r="B85" s="75">
        <v>44196</v>
      </c>
      <c r="C85" s="75">
        <v>44255</v>
      </c>
      <c r="D85" s="76"/>
      <c r="E85" s="77"/>
    </row>
    <row r="86" spans="2:5" x14ac:dyDescent="0.25">
      <c r="B86" s="75">
        <v>44227</v>
      </c>
      <c r="C86" s="75">
        <v>44286</v>
      </c>
      <c r="D86" s="76"/>
      <c r="E86" s="77"/>
    </row>
    <row r="87" spans="2:5" x14ac:dyDescent="0.25">
      <c r="B87" s="75">
        <v>44255</v>
      </c>
      <c r="C87" s="75">
        <v>44316</v>
      </c>
      <c r="D87" s="76"/>
      <c r="E87" s="77"/>
    </row>
    <row r="88" spans="2:5" x14ac:dyDescent="0.25">
      <c r="B88" s="75">
        <v>44286</v>
      </c>
      <c r="C88" s="75">
        <v>44347</v>
      </c>
      <c r="D88" s="76"/>
      <c r="E88" s="77"/>
    </row>
    <row r="89" spans="2:5" x14ac:dyDescent="0.25">
      <c r="B89" s="75">
        <v>44316</v>
      </c>
      <c r="C89" s="75">
        <v>44377</v>
      </c>
      <c r="D89" s="76"/>
      <c r="E89" s="77"/>
    </row>
    <row r="90" spans="2:5" x14ac:dyDescent="0.25">
      <c r="B90" s="75">
        <v>44347</v>
      </c>
      <c r="C90" s="75">
        <v>44408</v>
      </c>
      <c r="D90" s="76"/>
      <c r="E90" s="77"/>
    </row>
    <row r="91" spans="2:5" x14ac:dyDescent="0.25">
      <c r="B91" s="75">
        <v>44377</v>
      </c>
      <c r="C91" s="75">
        <v>44439</v>
      </c>
      <c r="D91" s="76"/>
      <c r="E91" s="77"/>
    </row>
    <row r="92" spans="2:5" x14ac:dyDescent="0.25">
      <c r="B92" s="75">
        <v>44408</v>
      </c>
      <c r="C92" s="75">
        <v>44469</v>
      </c>
      <c r="D92" s="76"/>
      <c r="E92" s="77"/>
    </row>
    <row r="93" spans="2:5" x14ac:dyDescent="0.25">
      <c r="B93" s="75">
        <v>44439</v>
      </c>
      <c r="C93" s="75">
        <v>44500</v>
      </c>
      <c r="D93" s="76"/>
      <c r="E93" s="77"/>
    </row>
    <row r="94" spans="2:5" x14ac:dyDescent="0.25">
      <c r="B94" s="75">
        <v>44469</v>
      </c>
      <c r="C94" s="75">
        <v>44530</v>
      </c>
      <c r="D94" s="76"/>
      <c r="E94" s="77"/>
    </row>
    <row r="95" spans="2:5" x14ac:dyDescent="0.25">
      <c r="B95" s="75">
        <v>44500</v>
      </c>
      <c r="C95" s="75">
        <v>44561</v>
      </c>
      <c r="D95" s="76"/>
      <c r="E95" s="77"/>
    </row>
    <row r="96" spans="2:5" x14ac:dyDescent="0.25">
      <c r="B96" s="75">
        <v>44530</v>
      </c>
      <c r="C96" s="75">
        <v>44592</v>
      </c>
      <c r="D96" s="76"/>
      <c r="E96" s="77"/>
    </row>
    <row r="97" spans="2:5" x14ac:dyDescent="0.25">
      <c r="B97" s="75">
        <v>44561</v>
      </c>
      <c r="C97" s="75">
        <v>44620</v>
      </c>
      <c r="D97" s="76"/>
      <c r="E97" s="77"/>
    </row>
    <row r="98" spans="2:5" x14ac:dyDescent="0.25">
      <c r="B98" s="75">
        <v>44592</v>
      </c>
      <c r="C98" s="75">
        <v>44651</v>
      </c>
      <c r="D98" s="76"/>
      <c r="E98" s="77"/>
    </row>
    <row r="99" spans="2:5" x14ac:dyDescent="0.25">
      <c r="B99" s="75">
        <v>44620</v>
      </c>
      <c r="C99" s="75">
        <v>44681</v>
      </c>
      <c r="D99" s="76"/>
      <c r="E99" s="77"/>
    </row>
    <row r="100" spans="2:5" x14ac:dyDescent="0.25">
      <c r="B100" s="75">
        <v>44651</v>
      </c>
      <c r="C100" s="75">
        <v>44712</v>
      </c>
      <c r="D100" s="76"/>
      <c r="E100" s="77"/>
    </row>
    <row r="101" spans="2:5" x14ac:dyDescent="0.25">
      <c r="B101" s="75">
        <v>44681</v>
      </c>
      <c r="C101" s="75">
        <v>44742</v>
      </c>
      <c r="D101" s="76"/>
      <c r="E101" s="77"/>
    </row>
    <row r="102" spans="2:5" x14ac:dyDescent="0.25">
      <c r="B102" s="75">
        <v>44712</v>
      </c>
      <c r="C102" s="75">
        <v>44773</v>
      </c>
      <c r="D102" s="76"/>
      <c r="E102" s="77"/>
    </row>
    <row r="103" spans="2:5" x14ac:dyDescent="0.25">
      <c r="B103" s="75">
        <v>44742</v>
      </c>
      <c r="C103" s="75">
        <v>44804</v>
      </c>
      <c r="D103" s="76"/>
      <c r="E103" s="77"/>
    </row>
    <row r="104" spans="2:5" x14ac:dyDescent="0.25">
      <c r="B104" s="75">
        <v>44773</v>
      </c>
      <c r="C104" s="75">
        <v>44834</v>
      </c>
      <c r="D104" s="76"/>
      <c r="E104" s="77"/>
    </row>
    <row r="105" spans="2:5" x14ac:dyDescent="0.25">
      <c r="B105" s="75">
        <v>44804</v>
      </c>
      <c r="C105" s="75">
        <v>44865</v>
      </c>
      <c r="D105" s="76"/>
      <c r="E105" s="77"/>
    </row>
    <row r="106" spans="2:5" x14ac:dyDescent="0.25">
      <c r="B106" s="75">
        <v>44834</v>
      </c>
      <c r="C106" s="75">
        <v>44895</v>
      </c>
      <c r="D106" s="76"/>
      <c r="E106" s="77"/>
    </row>
    <row r="107" spans="2:5" x14ac:dyDescent="0.25">
      <c r="B107" s="75">
        <v>44865</v>
      </c>
      <c r="C107" s="75">
        <v>44926</v>
      </c>
      <c r="D107" s="76"/>
      <c r="E107" s="77"/>
    </row>
    <row r="108" spans="2:5" x14ac:dyDescent="0.25">
      <c r="B108" s="75">
        <v>44895</v>
      </c>
      <c r="C108" s="75">
        <v>44957</v>
      </c>
      <c r="D108" s="76"/>
      <c r="E108" s="77"/>
    </row>
    <row r="109" spans="2:5" x14ac:dyDescent="0.25">
      <c r="B109" s="75">
        <v>44926</v>
      </c>
      <c r="C109" s="75">
        <v>44985</v>
      </c>
      <c r="D109" s="76"/>
      <c r="E109" s="77"/>
    </row>
    <row r="110" spans="2:5" x14ac:dyDescent="0.25">
      <c r="B110" s="75">
        <v>44957</v>
      </c>
      <c r="C110" s="75">
        <v>45016</v>
      </c>
      <c r="D110" s="76"/>
      <c r="E110" s="77"/>
    </row>
    <row r="111" spans="2:5" x14ac:dyDescent="0.25">
      <c r="B111" s="75">
        <v>44985</v>
      </c>
      <c r="C111" s="75">
        <v>45046</v>
      </c>
      <c r="D111" s="76"/>
      <c r="E111" s="77"/>
    </row>
    <row r="112" spans="2:5" x14ac:dyDescent="0.25">
      <c r="B112" s="75">
        <v>45016</v>
      </c>
      <c r="C112" s="75">
        <v>45077</v>
      </c>
      <c r="D112" s="76"/>
      <c r="E112" s="77"/>
    </row>
    <row r="113" spans="2:5" x14ac:dyDescent="0.25">
      <c r="B113" s="75">
        <v>45046</v>
      </c>
      <c r="C113" s="75">
        <v>45107</v>
      </c>
      <c r="D113" s="76"/>
      <c r="E113" s="77"/>
    </row>
    <row r="114" spans="2:5" x14ac:dyDescent="0.25">
      <c r="B114" s="75">
        <v>45077</v>
      </c>
      <c r="C114" s="75">
        <v>45138</v>
      </c>
      <c r="D114" s="76"/>
      <c r="E114" s="77"/>
    </row>
    <row r="115" spans="2:5" x14ac:dyDescent="0.25">
      <c r="B115" s="75">
        <v>45107</v>
      </c>
      <c r="C115" s="75">
        <v>45169</v>
      </c>
      <c r="D115" s="76"/>
      <c r="E115" s="77"/>
    </row>
    <row r="116" spans="2:5" x14ac:dyDescent="0.25">
      <c r="B116" s="75">
        <v>45138</v>
      </c>
      <c r="C116" s="75">
        <v>45199</v>
      </c>
      <c r="D116" s="76"/>
      <c r="E116" s="77"/>
    </row>
    <row r="117" spans="2:5" x14ac:dyDescent="0.25">
      <c r="B117" s="75">
        <v>45169</v>
      </c>
      <c r="C117" s="75">
        <v>45230</v>
      </c>
      <c r="D117" s="76"/>
      <c r="E117" s="77"/>
    </row>
    <row r="118" spans="2:5" x14ac:dyDescent="0.25">
      <c r="B118" s="75">
        <v>45199</v>
      </c>
      <c r="C118" s="75">
        <v>45260</v>
      </c>
      <c r="D118" s="76"/>
      <c r="E118" s="77"/>
    </row>
    <row r="119" spans="2:5" x14ac:dyDescent="0.25">
      <c r="B119" s="75">
        <v>45230</v>
      </c>
      <c r="C119" s="75">
        <v>45291</v>
      </c>
      <c r="D119" s="76"/>
      <c r="E119" s="77"/>
    </row>
    <row r="120" spans="2:5" x14ac:dyDescent="0.25">
      <c r="B120" s="75">
        <v>45260</v>
      </c>
      <c r="C120" s="75">
        <v>45322</v>
      </c>
      <c r="D120" s="76"/>
      <c r="E120" s="77"/>
    </row>
    <row r="121" spans="2:5" x14ac:dyDescent="0.25">
      <c r="B121" s="75">
        <v>45291</v>
      </c>
      <c r="C121" s="75">
        <v>45351</v>
      </c>
      <c r="D121" s="76"/>
      <c r="E121" s="77"/>
    </row>
    <row r="122" spans="2:5" x14ac:dyDescent="0.25">
      <c r="B122" s="75">
        <v>45322</v>
      </c>
      <c r="C122" s="75">
        <v>45382</v>
      </c>
      <c r="D122" s="76"/>
      <c r="E122" s="77"/>
    </row>
    <row r="123" spans="2:5" x14ac:dyDescent="0.25">
      <c r="B123" s="75">
        <v>45351</v>
      </c>
      <c r="C123" s="75">
        <v>45412</v>
      </c>
      <c r="D123" s="76"/>
      <c r="E123" s="77"/>
    </row>
    <row r="124" spans="2:5" x14ac:dyDescent="0.25">
      <c r="B124" s="75">
        <v>45382</v>
      </c>
      <c r="C124" s="75">
        <v>45443</v>
      </c>
      <c r="D124" s="76"/>
      <c r="E124" s="77"/>
    </row>
    <row r="125" spans="2:5" x14ac:dyDescent="0.25">
      <c r="B125" s="75">
        <v>45412</v>
      </c>
      <c r="C125" s="75">
        <v>45473</v>
      </c>
      <c r="D125" s="76"/>
      <c r="E125" s="77"/>
    </row>
    <row r="126" spans="2:5" x14ac:dyDescent="0.25">
      <c r="B126" s="75">
        <v>45443</v>
      </c>
      <c r="C126" s="75">
        <v>45504</v>
      </c>
      <c r="D126" s="76"/>
      <c r="E126" s="77"/>
    </row>
    <row r="127" spans="2:5" x14ac:dyDescent="0.25">
      <c r="B127" s="75">
        <v>45473</v>
      </c>
      <c r="C127" s="75">
        <v>45535</v>
      </c>
      <c r="D127" s="76"/>
      <c r="E127" s="77"/>
    </row>
    <row r="128" spans="2:5" x14ac:dyDescent="0.25">
      <c r="B128" s="75">
        <v>45504</v>
      </c>
      <c r="C128" s="75">
        <v>45565</v>
      </c>
      <c r="D128" s="76"/>
      <c r="E128" s="77"/>
    </row>
    <row r="129" spans="2:5" x14ac:dyDescent="0.25">
      <c r="B129" s="75">
        <v>45535</v>
      </c>
      <c r="C129" s="75">
        <v>45596</v>
      </c>
      <c r="D129" s="76"/>
      <c r="E129" s="77"/>
    </row>
    <row r="130" spans="2:5" x14ac:dyDescent="0.25">
      <c r="B130" s="75">
        <v>45565</v>
      </c>
      <c r="C130" s="75">
        <v>45626</v>
      </c>
      <c r="D130" s="76"/>
      <c r="E130" s="77"/>
    </row>
    <row r="131" spans="2:5" x14ac:dyDescent="0.25">
      <c r="B131" s="75">
        <v>45596</v>
      </c>
      <c r="C131" s="75">
        <v>45657</v>
      </c>
      <c r="D131" s="76"/>
      <c r="E131" s="77"/>
    </row>
    <row r="132" spans="2:5" x14ac:dyDescent="0.25">
      <c r="B132" s="75">
        <v>45626</v>
      </c>
      <c r="C132" s="75">
        <v>45688</v>
      </c>
      <c r="D132" s="76"/>
      <c r="E132" s="77"/>
    </row>
    <row r="133" spans="2:5" x14ac:dyDescent="0.25">
      <c r="B133" s="75">
        <v>45657</v>
      </c>
      <c r="C133" s="75">
        <v>45716</v>
      </c>
      <c r="D133" s="76"/>
      <c r="E133" s="77"/>
    </row>
  </sheetData>
  <printOptions gridLines="1" gridLinesSet="0"/>
  <pageMargins left="0.7" right="0.7" top="0.75" bottom="0.75" header="0.5" footer="0.5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C1:C3"/>
  <sheetViews>
    <sheetView workbookViewId="0"/>
  </sheetViews>
  <sheetFormatPr defaultRowHeight="15" x14ac:dyDescent="0.25"/>
  <cols>
    <col min="3" max="3" width="13.42578125" customWidth="1"/>
  </cols>
  <sheetData>
    <row r="1" spans="3:3" x14ac:dyDescent="0.25">
      <c r="C1" s="78"/>
    </row>
    <row r="3" spans="3:3" x14ac:dyDescent="0.25">
      <c r="C3" s="79"/>
    </row>
  </sheetData>
  <printOptions gridLines="1" gridLinesSet="0"/>
  <pageMargins left="0.7" right="0.7" top="0.75" bottom="0.75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workbookViewId="0"/>
  </sheetViews>
  <sheetFormatPr defaultRowHeight="15" x14ac:dyDescent="0.25"/>
  <cols>
    <col min="3" max="3" width="14.28515625" bestFit="1" customWidth="1"/>
    <col min="4" max="4" width="9.5703125" bestFit="1" customWidth="1"/>
    <col min="5" max="6" width="21.7109375" bestFit="1" customWidth="1"/>
    <col min="7" max="7" width="14.28515625" bestFit="1" customWidth="1"/>
    <col min="8" max="8" width="11.5703125" customWidth="1"/>
  </cols>
  <sheetData>
    <row r="1" spans="1:7" s="9" customFormat="1" x14ac:dyDescent="0.25"/>
    <row r="2" spans="1:7" x14ac:dyDescent="0.25">
      <c r="B2" s="1" t="s">
        <v>40</v>
      </c>
    </row>
    <row r="3" spans="1:7" s="10" customFormat="1" ht="45" x14ac:dyDescent="0.25">
      <c r="A3" s="10" t="s">
        <v>2</v>
      </c>
      <c r="B3" s="10" t="s">
        <v>1</v>
      </c>
      <c r="C3" s="10" t="s">
        <v>41</v>
      </c>
      <c r="D3" s="10" t="s">
        <v>42</v>
      </c>
      <c r="E3" s="10" t="s">
        <v>43</v>
      </c>
      <c r="F3" s="10" t="s">
        <v>44</v>
      </c>
      <c r="G3" s="10" t="s">
        <v>45</v>
      </c>
    </row>
    <row r="4" spans="1:7" x14ac:dyDescent="0.25">
      <c r="A4" s="11">
        <v>33</v>
      </c>
      <c r="B4" s="11">
        <v>1</v>
      </c>
    </row>
    <row r="5" spans="1:7" x14ac:dyDescent="0.25">
      <c r="A5" s="11">
        <v>34</v>
      </c>
      <c r="B5" s="11">
        <v>2</v>
      </c>
    </row>
    <row r="6" spans="1:7" x14ac:dyDescent="0.25">
      <c r="A6" s="11">
        <v>35</v>
      </c>
      <c r="B6" s="11">
        <v>3</v>
      </c>
    </row>
    <row r="7" spans="1:7" x14ac:dyDescent="0.25">
      <c r="A7" s="11">
        <v>36</v>
      </c>
      <c r="B7" s="11">
        <v>4</v>
      </c>
    </row>
    <row r="8" spans="1:7" x14ac:dyDescent="0.25">
      <c r="A8" s="11">
        <v>37</v>
      </c>
      <c r="B8" s="11">
        <v>5</v>
      </c>
    </row>
    <row r="9" spans="1:7" x14ac:dyDescent="0.25">
      <c r="A9" s="11">
        <v>38</v>
      </c>
      <c r="B9" s="11">
        <v>6</v>
      </c>
    </row>
    <row r="10" spans="1:7" x14ac:dyDescent="0.25">
      <c r="A10" s="11">
        <v>39</v>
      </c>
      <c r="B10" s="11">
        <v>7</v>
      </c>
    </row>
    <row r="11" spans="1:7" x14ac:dyDescent="0.25">
      <c r="A11" s="11">
        <v>40</v>
      </c>
      <c r="B11" s="11">
        <v>8</v>
      </c>
    </row>
    <row r="12" spans="1:7" x14ac:dyDescent="0.25">
      <c r="A12" s="11">
        <v>41</v>
      </c>
      <c r="B12" s="11">
        <v>9</v>
      </c>
    </row>
    <row r="13" spans="1:7" x14ac:dyDescent="0.25">
      <c r="A13" s="11">
        <v>42</v>
      </c>
      <c r="B13" s="11">
        <v>10</v>
      </c>
    </row>
    <row r="14" spans="1:7" x14ac:dyDescent="0.25">
      <c r="A14" s="11">
        <v>43</v>
      </c>
      <c r="B14" s="11">
        <v>11</v>
      </c>
    </row>
    <row r="15" spans="1:7" x14ac:dyDescent="0.25">
      <c r="A15" s="11">
        <v>44</v>
      </c>
      <c r="B15" s="11">
        <v>12</v>
      </c>
    </row>
    <row r="16" spans="1:7" x14ac:dyDescent="0.25">
      <c r="A16" s="11">
        <v>45</v>
      </c>
      <c r="B16" s="11">
        <v>13</v>
      </c>
    </row>
    <row r="17" spans="1:2" x14ac:dyDescent="0.25">
      <c r="A17" s="11">
        <v>46</v>
      </c>
      <c r="B17" s="11">
        <v>14</v>
      </c>
    </row>
    <row r="18" spans="1:2" x14ac:dyDescent="0.25">
      <c r="A18" s="11">
        <v>47</v>
      </c>
      <c r="B18" s="11">
        <v>15</v>
      </c>
    </row>
    <row r="19" spans="1:2" x14ac:dyDescent="0.25">
      <c r="A19" s="11">
        <v>48</v>
      </c>
      <c r="B19" s="11">
        <v>16</v>
      </c>
    </row>
    <row r="20" spans="1:2" x14ac:dyDescent="0.25">
      <c r="A20" s="11">
        <v>49</v>
      </c>
      <c r="B20" s="11">
        <v>17</v>
      </c>
    </row>
    <row r="21" spans="1:2" x14ac:dyDescent="0.25">
      <c r="A21" s="11">
        <v>50</v>
      </c>
      <c r="B21" s="11">
        <v>18</v>
      </c>
    </row>
    <row r="22" spans="1:2" x14ac:dyDescent="0.25">
      <c r="A22" s="11">
        <v>51</v>
      </c>
      <c r="B22" s="11">
        <v>19</v>
      </c>
    </row>
    <row r="23" spans="1:2" x14ac:dyDescent="0.25">
      <c r="A23" s="11">
        <v>52</v>
      </c>
      <c r="B23" s="11">
        <v>20</v>
      </c>
    </row>
    <row r="24" spans="1:2" x14ac:dyDescent="0.25">
      <c r="A24" s="11">
        <v>53</v>
      </c>
      <c r="B24" s="11">
        <v>21</v>
      </c>
    </row>
    <row r="25" spans="1:2" x14ac:dyDescent="0.25">
      <c r="A25" s="11">
        <v>54</v>
      </c>
      <c r="B25" s="11">
        <v>22</v>
      </c>
    </row>
    <row r="26" spans="1:2" x14ac:dyDescent="0.25">
      <c r="A26" s="11">
        <v>55</v>
      </c>
      <c r="B26" s="11">
        <v>23</v>
      </c>
    </row>
    <row r="27" spans="1:2" x14ac:dyDescent="0.25">
      <c r="A27" s="11">
        <v>56</v>
      </c>
      <c r="B27" s="11">
        <v>24</v>
      </c>
    </row>
    <row r="28" spans="1:2" x14ac:dyDescent="0.25">
      <c r="A28" s="11">
        <v>57</v>
      </c>
      <c r="B28" s="11">
        <v>25</v>
      </c>
    </row>
    <row r="29" spans="1:2" x14ac:dyDescent="0.25">
      <c r="A29" s="11">
        <v>58</v>
      </c>
      <c r="B29" s="11">
        <v>26</v>
      </c>
    </row>
    <row r="30" spans="1:2" x14ac:dyDescent="0.25">
      <c r="A30" s="11">
        <v>59</v>
      </c>
      <c r="B30" s="11">
        <v>27</v>
      </c>
    </row>
    <row r="31" spans="1:2" x14ac:dyDescent="0.25">
      <c r="A31" s="11">
        <v>60</v>
      </c>
      <c r="B31" s="11">
        <v>28</v>
      </c>
    </row>
    <row r="32" spans="1:2" x14ac:dyDescent="0.25">
      <c r="A32" s="11">
        <v>61</v>
      </c>
      <c r="B32" s="11">
        <v>29</v>
      </c>
    </row>
    <row r="33" spans="1:3" x14ac:dyDescent="0.25">
      <c r="A33" s="11">
        <v>62</v>
      </c>
      <c r="B33" s="11">
        <v>30</v>
      </c>
      <c r="C33" s="12"/>
    </row>
  </sheetData>
  <printOptions gridLines="1" gridLinesSet="0"/>
  <pageMargins left="0.7" right="0.7" top="0.75" bottom="0.75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4"/>
  <sheetViews>
    <sheetView workbookViewId="0"/>
  </sheetViews>
  <sheetFormatPr defaultRowHeight="15" x14ac:dyDescent="0.25"/>
  <cols>
    <col min="3" max="3" width="13.42578125" customWidth="1"/>
    <col min="4" max="4" width="13.5703125" customWidth="1"/>
    <col min="5" max="5" width="13.28515625" bestFit="1" customWidth="1"/>
    <col min="6" max="6" width="11.5703125" bestFit="1" customWidth="1"/>
    <col min="7" max="8" width="11.140625" customWidth="1"/>
  </cols>
  <sheetData>
    <row r="1" spans="1:23" s="13" customForma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13" customForma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s="15" customFormat="1" ht="38.25" x14ac:dyDescent="0.25">
      <c r="A4" s="16" t="s">
        <v>2</v>
      </c>
      <c r="B4" s="16" t="s">
        <v>1</v>
      </c>
      <c r="C4" s="17" t="s">
        <v>3</v>
      </c>
      <c r="D4" s="17" t="s">
        <v>4</v>
      </c>
      <c r="E4" s="17" t="s">
        <v>46</v>
      </c>
      <c r="F4" s="17" t="s">
        <v>47</v>
      </c>
      <c r="G4" s="18"/>
      <c r="H4" s="19" t="s">
        <v>48</v>
      </c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23" x14ac:dyDescent="0.25">
      <c r="A5" s="21">
        <v>33</v>
      </c>
      <c r="B5" s="21">
        <v>1</v>
      </c>
      <c r="C5" s="22">
        <f>'Q1 Base'!D6</f>
        <v>8.0940000000000005E-4</v>
      </c>
      <c r="D5" s="22">
        <f>'Q1 Base'!E6</f>
        <v>0.2</v>
      </c>
      <c r="E5" s="23"/>
      <c r="F5" s="23"/>
      <c r="G5" s="24"/>
      <c r="H5" s="25"/>
    </row>
    <row r="6" spans="1:23" x14ac:dyDescent="0.25">
      <c r="A6" s="21">
        <v>34</v>
      </c>
      <c r="B6" s="21">
        <v>2</v>
      </c>
      <c r="C6" s="22">
        <f>'Q1 Base'!D7</f>
        <v>8.6890000000000003E-4</v>
      </c>
      <c r="D6" s="22">
        <f>'Q1 Base'!E7</f>
        <v>0.1</v>
      </c>
      <c r="E6" s="23"/>
      <c r="F6" s="23"/>
      <c r="G6" s="24"/>
      <c r="H6" s="25"/>
    </row>
    <row r="7" spans="1:23" x14ac:dyDescent="0.25">
      <c r="A7" s="21">
        <v>35</v>
      </c>
      <c r="B7" s="21">
        <v>3</v>
      </c>
      <c r="C7" s="22">
        <f>'Q1 Base'!D8</f>
        <v>9.366E-4</v>
      </c>
      <c r="D7" s="22">
        <f>'Q1 Base'!E8</f>
        <v>0.1</v>
      </c>
      <c r="E7" s="23"/>
      <c r="F7" s="23"/>
      <c r="G7" s="24"/>
      <c r="H7" s="25"/>
    </row>
    <row r="8" spans="1:23" x14ac:dyDescent="0.25">
      <c r="A8" s="21">
        <v>36</v>
      </c>
      <c r="B8" s="21">
        <v>4</v>
      </c>
      <c r="C8" s="22">
        <f>'Q1 Base'!D9</f>
        <v>1.0141E-3</v>
      </c>
      <c r="D8" s="22">
        <f>'Q1 Base'!E9</f>
        <v>0.1</v>
      </c>
      <c r="E8" s="23"/>
      <c r="F8" s="23"/>
      <c r="G8" s="24"/>
      <c r="H8" s="25"/>
    </row>
    <row r="9" spans="1:23" x14ac:dyDescent="0.25">
      <c r="A9" s="21">
        <v>37</v>
      </c>
      <c r="B9" s="21">
        <v>5</v>
      </c>
      <c r="C9" s="22">
        <f>'Q1 Base'!D10</f>
        <v>1.1039999999999999E-3</v>
      </c>
      <c r="D9" s="22">
        <f>'Q1 Base'!E10</f>
        <v>0.1</v>
      </c>
      <c r="E9" s="23"/>
      <c r="F9" s="23"/>
      <c r="G9" s="24"/>
      <c r="H9" s="25"/>
    </row>
    <row r="10" spans="1:23" x14ac:dyDescent="0.25">
      <c r="A10" s="21">
        <v>38</v>
      </c>
      <c r="B10" s="21">
        <v>6</v>
      </c>
      <c r="C10" s="22">
        <f>'Q1 Base'!D11</f>
        <v>1.2045999999999999E-3</v>
      </c>
      <c r="D10" s="22">
        <f>'Q1 Base'!E11</f>
        <v>7.4999999999999997E-2</v>
      </c>
      <c r="E10" s="23"/>
      <c r="F10" s="23"/>
      <c r="G10" s="24"/>
      <c r="H10" s="25"/>
    </row>
    <row r="11" spans="1:23" x14ac:dyDescent="0.25">
      <c r="A11" s="21">
        <v>39</v>
      </c>
      <c r="B11" s="21">
        <v>7</v>
      </c>
      <c r="C11" s="22">
        <f>'Q1 Base'!D12</f>
        <v>1.3154E-3</v>
      </c>
      <c r="D11" s="22">
        <f>'Q1 Base'!E12</f>
        <v>7.4999999999999997E-2</v>
      </c>
      <c r="E11" s="23"/>
      <c r="F11" s="23"/>
      <c r="G11" s="24"/>
      <c r="H11" s="25"/>
    </row>
    <row r="12" spans="1:23" x14ac:dyDescent="0.25">
      <c r="A12" s="21">
        <v>40</v>
      </c>
      <c r="B12" s="21">
        <v>8</v>
      </c>
      <c r="C12" s="22">
        <f>'Q1 Base'!D13</f>
        <v>1.4407000000000001E-3</v>
      </c>
      <c r="D12" s="22">
        <f>'Q1 Base'!E13</f>
        <v>7.4999999999999997E-2</v>
      </c>
      <c r="E12" s="23"/>
      <c r="F12" s="23"/>
      <c r="G12" s="24"/>
      <c r="H12" s="25"/>
    </row>
    <row r="13" spans="1:23" x14ac:dyDescent="0.25">
      <c r="A13" s="21">
        <v>41</v>
      </c>
      <c r="B13" s="21">
        <v>9</v>
      </c>
      <c r="C13" s="22">
        <f>'Q1 Base'!D14</f>
        <v>1.5759000000000001E-3</v>
      </c>
      <c r="D13" s="22">
        <f>'Q1 Base'!E14</f>
        <v>7.4999999999999997E-2</v>
      </c>
      <c r="E13" s="23"/>
      <c r="F13" s="23"/>
      <c r="G13" s="24"/>
      <c r="H13" s="25"/>
    </row>
    <row r="14" spans="1:23" x14ac:dyDescent="0.25">
      <c r="A14" s="21">
        <v>42</v>
      </c>
      <c r="B14" s="21">
        <v>10</v>
      </c>
      <c r="C14" s="22">
        <f>'Q1 Base'!D15</f>
        <v>1.7167E-3</v>
      </c>
      <c r="D14" s="22">
        <f>'Q1 Base'!E15</f>
        <v>7.4999999999999997E-2</v>
      </c>
      <c r="E14" s="23"/>
      <c r="F14" s="23"/>
      <c r="G14" s="24"/>
      <c r="H14" s="25"/>
    </row>
    <row r="15" spans="1:23" x14ac:dyDescent="0.25">
      <c r="A15" s="21">
        <v>43</v>
      </c>
      <c r="B15" s="21">
        <v>11</v>
      </c>
      <c r="C15" s="22">
        <f>'Q1 Base'!D16</f>
        <v>1.8663E-3</v>
      </c>
      <c r="D15" s="22">
        <f>'Q1 Base'!E16</f>
        <v>0.05</v>
      </c>
      <c r="E15" s="23"/>
      <c r="F15" s="23"/>
      <c r="G15" s="24"/>
      <c r="H15" s="25"/>
    </row>
    <row r="16" spans="1:23" x14ac:dyDescent="0.25">
      <c r="A16" s="21">
        <v>44</v>
      </c>
      <c r="B16" s="21">
        <v>12</v>
      </c>
      <c r="C16" s="22">
        <f>'Q1 Base'!D17</f>
        <v>2.0235000000000001E-3</v>
      </c>
      <c r="D16" s="22">
        <f>'Q1 Base'!E17</f>
        <v>0.05</v>
      </c>
      <c r="E16" s="23"/>
      <c r="F16" s="23"/>
      <c r="G16" s="24"/>
      <c r="H16" s="25"/>
    </row>
    <row r="17" spans="1:8" x14ac:dyDescent="0.25">
      <c r="A17" s="21">
        <v>45</v>
      </c>
      <c r="B17" s="21">
        <v>13</v>
      </c>
      <c r="C17" s="22">
        <f>'Q1 Base'!D18</f>
        <v>2.1841999999999999E-3</v>
      </c>
      <c r="D17" s="22">
        <f>'Q1 Base'!E18</f>
        <v>0.05</v>
      </c>
      <c r="E17" s="23"/>
      <c r="F17" s="23"/>
      <c r="G17" s="24"/>
      <c r="H17" s="25"/>
    </row>
    <row r="18" spans="1:8" x14ac:dyDescent="0.25">
      <c r="A18" s="21">
        <v>46</v>
      </c>
      <c r="B18" s="21">
        <v>14</v>
      </c>
      <c r="C18" s="22">
        <f>'Q1 Base'!D19</f>
        <v>2.3508000000000001E-3</v>
      </c>
      <c r="D18" s="22">
        <f>'Q1 Base'!E19</f>
        <v>0.05</v>
      </c>
      <c r="E18" s="23"/>
      <c r="F18" s="23"/>
      <c r="G18" s="24"/>
      <c r="H18" s="25"/>
    </row>
    <row r="19" spans="1:8" x14ac:dyDescent="0.25">
      <c r="A19" s="21">
        <v>47</v>
      </c>
      <c r="B19" s="21">
        <v>15</v>
      </c>
      <c r="C19" s="22">
        <f>'Q1 Base'!D20</f>
        <v>2.5247999999999998E-3</v>
      </c>
      <c r="D19" s="22">
        <f>'Q1 Base'!E20</f>
        <v>0.05</v>
      </c>
      <c r="E19" s="23"/>
      <c r="F19" s="23"/>
      <c r="G19" s="24"/>
      <c r="H19" s="25"/>
    </row>
    <row r="20" spans="1:8" x14ac:dyDescent="0.25">
      <c r="A20" s="21">
        <v>48</v>
      </c>
      <c r="B20" s="21">
        <v>16</v>
      </c>
      <c r="C20" s="22">
        <f>'Q1 Base'!D21</f>
        <v>2.7063E-3</v>
      </c>
      <c r="D20" s="22">
        <f>'Q1 Base'!E21</f>
        <v>2.5000000000000001E-2</v>
      </c>
      <c r="E20" s="23"/>
      <c r="F20" s="23"/>
      <c r="G20" s="24"/>
      <c r="H20" s="25"/>
    </row>
    <row r="21" spans="1:8" x14ac:dyDescent="0.25">
      <c r="A21" s="21">
        <v>49</v>
      </c>
      <c r="B21" s="21">
        <v>17</v>
      </c>
      <c r="C21" s="22">
        <f>'Q1 Base'!D22</f>
        <v>2.8974000000000001E-3</v>
      </c>
      <c r="D21" s="22">
        <f>'Q1 Base'!E22</f>
        <v>2.5000000000000001E-2</v>
      </c>
      <c r="E21" s="23"/>
      <c r="F21" s="23"/>
      <c r="G21" s="24"/>
      <c r="H21" s="25"/>
    </row>
    <row r="22" spans="1:8" x14ac:dyDescent="0.25">
      <c r="A22" s="21">
        <v>50</v>
      </c>
      <c r="B22" s="21">
        <v>18</v>
      </c>
      <c r="C22" s="22">
        <f>'Q1 Base'!D23</f>
        <v>3.1005999999999998E-3</v>
      </c>
      <c r="D22" s="22">
        <f>'Q1 Base'!E23</f>
        <v>2.5000000000000001E-2</v>
      </c>
      <c r="E22" s="23"/>
      <c r="F22" s="23"/>
      <c r="G22" s="24"/>
      <c r="H22" s="25"/>
    </row>
    <row r="23" spans="1:8" x14ac:dyDescent="0.25">
      <c r="A23" s="21">
        <v>51</v>
      </c>
      <c r="B23" s="21">
        <v>19</v>
      </c>
      <c r="C23" s="22">
        <f>'Q1 Base'!D24</f>
        <v>3.3200999999999999E-3</v>
      </c>
      <c r="D23" s="22">
        <f>'Q1 Base'!E24</f>
        <v>2.5000000000000001E-2</v>
      </c>
      <c r="E23" s="23"/>
      <c r="F23" s="23"/>
      <c r="G23" s="24"/>
      <c r="H23" s="25"/>
    </row>
    <row r="24" spans="1:8" x14ac:dyDescent="0.25">
      <c r="A24" s="21">
        <v>52</v>
      </c>
      <c r="B24" s="21">
        <v>20</v>
      </c>
      <c r="C24" s="22">
        <f>'Q1 Base'!D25</f>
        <v>3.5609999999999999E-3</v>
      </c>
      <c r="D24" s="22">
        <f>'Q1 Base'!E25</f>
        <v>2.5000000000000001E-2</v>
      </c>
      <c r="E24" s="23"/>
      <c r="F24" s="23"/>
      <c r="G24" s="24"/>
      <c r="H24" s="25"/>
    </row>
    <row r="25" spans="1:8" x14ac:dyDescent="0.25">
      <c r="A25" s="21">
        <v>53</v>
      </c>
      <c r="B25" s="21">
        <v>21</v>
      </c>
      <c r="C25" s="22">
        <f>'Q1 Base'!D26</f>
        <v>3.8289999999999999E-3</v>
      </c>
      <c r="D25" s="22">
        <f>'Q1 Base'!E26</f>
        <v>0.01</v>
      </c>
      <c r="E25" s="23"/>
      <c r="F25" s="23"/>
      <c r="G25" s="24"/>
      <c r="H25" s="25"/>
    </row>
    <row r="26" spans="1:8" x14ac:dyDescent="0.25">
      <c r="A26" s="21">
        <v>54</v>
      </c>
      <c r="B26" s="21">
        <v>22</v>
      </c>
      <c r="C26" s="22">
        <f>'Q1 Base'!D27</f>
        <v>4.1310000000000001E-3</v>
      </c>
      <c r="D26" s="22">
        <f>'Q1 Base'!E27</f>
        <v>0.01</v>
      </c>
      <c r="E26" s="23"/>
      <c r="F26" s="23"/>
      <c r="G26" s="24"/>
      <c r="H26" s="25"/>
    </row>
    <row r="27" spans="1:8" x14ac:dyDescent="0.25">
      <c r="A27" s="21">
        <v>55</v>
      </c>
      <c r="B27" s="21">
        <v>23</v>
      </c>
      <c r="C27" s="22">
        <f>'Q1 Base'!D28</f>
        <v>4.4651999999999999E-3</v>
      </c>
      <c r="D27" s="22">
        <f>'Q1 Base'!E28</f>
        <v>0.01</v>
      </c>
      <c r="E27" s="23"/>
      <c r="F27" s="23"/>
      <c r="G27" s="24"/>
      <c r="H27" s="25"/>
    </row>
    <row r="28" spans="1:8" x14ac:dyDescent="0.25">
      <c r="A28" s="21">
        <v>56</v>
      </c>
      <c r="B28" s="21">
        <v>24</v>
      </c>
      <c r="C28" s="22">
        <f>'Q1 Base'!D29</f>
        <v>4.8425999999999999E-3</v>
      </c>
      <c r="D28" s="22">
        <f>'Q1 Base'!E29</f>
        <v>0.01</v>
      </c>
      <c r="E28" s="23"/>
      <c r="F28" s="23"/>
      <c r="G28" s="24"/>
      <c r="H28" s="25"/>
    </row>
    <row r="29" spans="1:8" x14ac:dyDescent="0.25">
      <c r="A29" s="21">
        <v>57</v>
      </c>
      <c r="B29" s="21">
        <v>25</v>
      </c>
      <c r="C29" s="22">
        <f>'Q1 Base'!D30</f>
        <v>5.2982000000000003E-3</v>
      </c>
      <c r="D29" s="22">
        <f>'Q1 Base'!E30</f>
        <v>0.01</v>
      </c>
      <c r="E29" s="23"/>
      <c r="F29" s="23"/>
      <c r="G29" s="24"/>
      <c r="H29" s="25"/>
    </row>
    <row r="30" spans="1:8" x14ac:dyDescent="0.25">
      <c r="A30" s="21">
        <v>58</v>
      </c>
      <c r="B30" s="21">
        <v>26</v>
      </c>
      <c r="C30" s="22">
        <f>'Q1 Base'!D31</f>
        <v>5.8402000000000003E-3</v>
      </c>
      <c r="D30" s="22">
        <f>'Q1 Base'!E31</f>
        <v>0</v>
      </c>
      <c r="E30" s="23"/>
      <c r="F30" s="23"/>
      <c r="G30" s="24"/>
      <c r="H30" s="25"/>
    </row>
    <row r="31" spans="1:8" x14ac:dyDescent="0.25">
      <c r="A31" s="21">
        <v>59</v>
      </c>
      <c r="B31" s="21">
        <v>27</v>
      </c>
      <c r="C31" s="22">
        <f>'Q1 Base'!D32</f>
        <v>6.4444999999999997E-3</v>
      </c>
      <c r="D31" s="22">
        <f>'Q1 Base'!E32</f>
        <v>0</v>
      </c>
      <c r="E31" s="23"/>
      <c r="F31" s="23"/>
      <c r="G31" s="24"/>
      <c r="H31" s="25"/>
    </row>
    <row r="32" spans="1:8" x14ac:dyDescent="0.25">
      <c r="A32" s="21">
        <v>60</v>
      </c>
      <c r="B32" s="21">
        <v>28</v>
      </c>
      <c r="C32" s="22">
        <f>'Q1 Base'!D33</f>
        <v>7.0933000000000003E-3</v>
      </c>
      <c r="D32" s="22">
        <f>'Q1 Base'!E33</f>
        <v>0</v>
      </c>
      <c r="E32" s="23"/>
      <c r="F32" s="23"/>
      <c r="G32" s="24"/>
      <c r="H32" s="25"/>
    </row>
    <row r="33" spans="1:8" x14ac:dyDescent="0.25">
      <c r="A33" s="21">
        <v>61</v>
      </c>
      <c r="B33" s="21">
        <v>29</v>
      </c>
      <c r="C33" s="22">
        <f>'Q1 Base'!D34</f>
        <v>7.7868E-3</v>
      </c>
      <c r="D33" s="22">
        <f>'Q1 Base'!E34</f>
        <v>0</v>
      </c>
      <c r="E33" s="23"/>
      <c r="F33" s="23"/>
      <c r="G33" s="24"/>
      <c r="H33" s="25"/>
    </row>
    <row r="34" spans="1:8" x14ac:dyDescent="0.25">
      <c r="A34" s="21">
        <v>62</v>
      </c>
      <c r="B34" s="21">
        <v>30</v>
      </c>
      <c r="C34" s="22">
        <f>'Q1 Base'!D35</f>
        <v>8.5348999999999998E-3</v>
      </c>
      <c r="D34" s="22">
        <f>'Q1 Base'!E35</f>
        <v>0</v>
      </c>
      <c r="E34" s="23"/>
      <c r="F34" s="23"/>
      <c r="G34" s="24"/>
      <c r="H34" s="25"/>
    </row>
  </sheetData>
  <printOptions gridLines="1" gridLinesSet="0"/>
  <pageMargins left="0.7" right="0.7" top="0.75" bottom="0.75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32"/>
  <sheetViews>
    <sheetView workbookViewId="0"/>
  </sheetViews>
  <sheetFormatPr defaultRowHeight="15" x14ac:dyDescent="0.25"/>
  <cols>
    <col min="1" max="1" width="9.140625" style="14"/>
    <col min="2" max="2" width="10.5703125" style="14" customWidth="1"/>
    <col min="3" max="3" width="11" style="14" customWidth="1"/>
    <col min="4" max="5" width="9.140625" style="14"/>
    <col min="6" max="6" width="11.5703125" style="14" bestFit="1" customWidth="1"/>
    <col min="7" max="16384" width="9.140625" style="14"/>
  </cols>
  <sheetData>
    <row r="2" spans="1:6" x14ac:dyDescent="0.25">
      <c r="A2" s="26"/>
      <c r="B2" s="26"/>
      <c r="C2" s="26"/>
      <c r="D2" s="26"/>
      <c r="F2" s="27"/>
    </row>
    <row r="3" spans="1:6" x14ac:dyDescent="0.25">
      <c r="B3" s="28"/>
      <c r="C3" s="28"/>
      <c r="F3" s="29"/>
    </row>
    <row r="4" spans="1:6" x14ac:dyDescent="0.25">
      <c r="B4" s="28"/>
      <c r="C4" s="28"/>
      <c r="F4" s="29"/>
    </row>
    <row r="5" spans="1:6" x14ac:dyDescent="0.25">
      <c r="B5" s="28"/>
      <c r="C5" s="28"/>
      <c r="F5" s="29"/>
    </row>
    <row r="6" spans="1:6" x14ac:dyDescent="0.25">
      <c r="B6" s="28"/>
      <c r="C6" s="28"/>
      <c r="F6" s="29"/>
    </row>
    <row r="7" spans="1:6" x14ac:dyDescent="0.25">
      <c r="B7" s="28"/>
      <c r="C7" s="28"/>
      <c r="F7" s="29"/>
    </row>
    <row r="8" spans="1:6" x14ac:dyDescent="0.25">
      <c r="B8" s="28"/>
      <c r="C8" s="28"/>
      <c r="F8" s="29"/>
    </row>
    <row r="9" spans="1:6" x14ac:dyDescent="0.25">
      <c r="B9" s="28"/>
      <c r="C9" s="28"/>
      <c r="F9" s="29"/>
    </row>
    <row r="10" spans="1:6" x14ac:dyDescent="0.25">
      <c r="B10" s="28"/>
      <c r="C10" s="28"/>
      <c r="F10" s="29"/>
    </row>
    <row r="11" spans="1:6" x14ac:dyDescent="0.25">
      <c r="B11" s="28"/>
      <c r="C11" s="28"/>
      <c r="F11" s="29"/>
    </row>
    <row r="12" spans="1:6" x14ac:dyDescent="0.25">
      <c r="B12" s="28"/>
      <c r="C12" s="28"/>
      <c r="F12" s="29"/>
    </row>
    <row r="13" spans="1:6" x14ac:dyDescent="0.25">
      <c r="B13" s="28"/>
      <c r="C13" s="28"/>
      <c r="F13" s="29"/>
    </row>
    <row r="14" spans="1:6" x14ac:dyDescent="0.25">
      <c r="B14" s="28"/>
      <c r="C14" s="28"/>
      <c r="F14" s="29"/>
    </row>
    <row r="15" spans="1:6" x14ac:dyDescent="0.25">
      <c r="B15" s="28"/>
      <c r="C15" s="28"/>
      <c r="F15" s="29"/>
    </row>
    <row r="16" spans="1:6" x14ac:dyDescent="0.25">
      <c r="B16" s="28"/>
      <c r="C16" s="28"/>
      <c r="F16" s="29"/>
    </row>
    <row r="17" spans="2:6" x14ac:dyDescent="0.25">
      <c r="B17" s="28"/>
      <c r="C17" s="28"/>
      <c r="F17" s="29"/>
    </row>
    <row r="18" spans="2:6" x14ac:dyDescent="0.25">
      <c r="B18" s="28"/>
      <c r="C18" s="28"/>
      <c r="F18" s="29"/>
    </row>
    <row r="19" spans="2:6" x14ac:dyDescent="0.25">
      <c r="B19" s="28"/>
      <c r="C19" s="28"/>
      <c r="F19" s="29"/>
    </row>
    <row r="20" spans="2:6" x14ac:dyDescent="0.25">
      <c r="B20" s="28"/>
      <c r="C20" s="28"/>
      <c r="F20" s="29"/>
    </row>
    <row r="21" spans="2:6" x14ac:dyDescent="0.25">
      <c r="B21" s="28"/>
      <c r="C21" s="28"/>
      <c r="F21" s="29"/>
    </row>
    <row r="22" spans="2:6" x14ac:dyDescent="0.25">
      <c r="B22" s="28"/>
      <c r="C22" s="28"/>
      <c r="F22" s="29"/>
    </row>
    <row r="23" spans="2:6" x14ac:dyDescent="0.25">
      <c r="B23" s="28"/>
      <c r="C23" s="28"/>
      <c r="F23" s="29"/>
    </row>
    <row r="24" spans="2:6" x14ac:dyDescent="0.25">
      <c r="B24" s="28"/>
      <c r="C24" s="28"/>
      <c r="F24" s="29"/>
    </row>
    <row r="25" spans="2:6" x14ac:dyDescent="0.25">
      <c r="B25" s="28"/>
      <c r="C25" s="28"/>
      <c r="F25" s="29"/>
    </row>
    <row r="26" spans="2:6" x14ac:dyDescent="0.25">
      <c r="B26" s="28"/>
      <c r="C26" s="28"/>
      <c r="F26" s="29"/>
    </row>
    <row r="27" spans="2:6" x14ac:dyDescent="0.25">
      <c r="B27" s="28"/>
      <c r="C27" s="28"/>
      <c r="F27" s="29"/>
    </row>
    <row r="28" spans="2:6" x14ac:dyDescent="0.25">
      <c r="B28" s="28"/>
      <c r="C28" s="28"/>
      <c r="F28" s="29"/>
    </row>
    <row r="29" spans="2:6" x14ac:dyDescent="0.25">
      <c r="B29" s="28"/>
      <c r="C29" s="28"/>
      <c r="F29" s="29"/>
    </row>
    <row r="30" spans="2:6" x14ac:dyDescent="0.25">
      <c r="B30" s="28"/>
      <c r="C30" s="28"/>
      <c r="F30" s="29"/>
    </row>
    <row r="31" spans="2:6" x14ac:dyDescent="0.25">
      <c r="B31" s="28"/>
      <c r="C31" s="28"/>
      <c r="F31" s="29"/>
    </row>
    <row r="32" spans="2:6" x14ac:dyDescent="0.25">
      <c r="B32" s="28"/>
      <c r="C32" s="28"/>
      <c r="D32" s="28"/>
      <c r="F32" s="29"/>
    </row>
  </sheetData>
  <printOptions gridLines="1" gridLinesSet="0"/>
  <pageMargins left="0.7" right="0.7" top="0.75" bottom="0.75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33"/>
  <sheetViews>
    <sheetView workbookViewId="0"/>
  </sheetViews>
  <sheetFormatPr defaultRowHeight="15" x14ac:dyDescent="0.25"/>
  <cols>
    <col min="3" max="3" width="13.28515625" customWidth="1"/>
  </cols>
  <sheetData>
    <row r="2" spans="2:3" ht="45" x14ac:dyDescent="0.25">
      <c r="B2" s="10" t="s">
        <v>49</v>
      </c>
      <c r="C2" s="10" t="s">
        <v>50</v>
      </c>
    </row>
    <row r="3" spans="2:3" x14ac:dyDescent="0.25">
      <c r="B3" s="11">
        <v>0</v>
      </c>
      <c r="C3" s="10"/>
    </row>
    <row r="4" spans="2:3" x14ac:dyDescent="0.25">
      <c r="B4" s="11">
        <v>1</v>
      </c>
      <c r="C4" s="30">
        <v>100000</v>
      </c>
    </row>
    <row r="5" spans="2:3" x14ac:dyDescent="0.25">
      <c r="B5" s="11">
        <v>2</v>
      </c>
      <c r="C5" s="30">
        <v>100000</v>
      </c>
    </row>
    <row r="6" spans="2:3" x14ac:dyDescent="0.25">
      <c r="B6" s="11">
        <v>3</v>
      </c>
      <c r="C6" s="30">
        <v>100000</v>
      </c>
    </row>
    <row r="7" spans="2:3" x14ac:dyDescent="0.25">
      <c r="B7" s="11">
        <v>4</v>
      </c>
      <c r="C7" s="30">
        <v>100000</v>
      </c>
    </row>
    <row r="8" spans="2:3" x14ac:dyDescent="0.25">
      <c r="B8" s="11">
        <v>5</v>
      </c>
      <c r="C8" s="30">
        <v>100000</v>
      </c>
    </row>
    <row r="9" spans="2:3" x14ac:dyDescent="0.25">
      <c r="B9" s="11">
        <v>6</v>
      </c>
      <c r="C9" s="30">
        <v>100000</v>
      </c>
    </row>
    <row r="10" spans="2:3" x14ac:dyDescent="0.25">
      <c r="B10" s="11">
        <v>7</v>
      </c>
      <c r="C10" s="30">
        <v>100000</v>
      </c>
    </row>
    <row r="11" spans="2:3" x14ac:dyDescent="0.25">
      <c r="B11" s="11">
        <v>8</v>
      </c>
      <c r="C11" s="30">
        <v>100000</v>
      </c>
    </row>
    <row r="12" spans="2:3" x14ac:dyDescent="0.25">
      <c r="B12" s="11">
        <v>9</v>
      </c>
      <c r="C12" s="30">
        <v>14000000</v>
      </c>
    </row>
    <row r="13" spans="2:3" x14ac:dyDescent="0.25">
      <c r="B13" s="11">
        <v>10</v>
      </c>
      <c r="C13" s="30">
        <v>50000</v>
      </c>
    </row>
    <row r="14" spans="2:3" x14ac:dyDescent="0.25">
      <c r="B14" s="11">
        <v>11</v>
      </c>
      <c r="C14" s="30">
        <v>60000</v>
      </c>
    </row>
    <row r="15" spans="2:3" x14ac:dyDescent="0.25">
      <c r="B15" s="11">
        <v>12</v>
      </c>
      <c r="C15" s="30">
        <v>70000</v>
      </c>
    </row>
    <row r="16" spans="2:3" x14ac:dyDescent="0.25">
      <c r="B16" s="11">
        <v>13</v>
      </c>
      <c r="C16" s="30">
        <v>80000</v>
      </c>
    </row>
    <row r="17" spans="2:3" x14ac:dyDescent="0.25">
      <c r="B17" s="11">
        <v>14</v>
      </c>
      <c r="C17" s="30">
        <v>90000</v>
      </c>
    </row>
    <row r="18" spans="2:3" x14ac:dyDescent="0.25">
      <c r="B18" s="11">
        <v>15</v>
      </c>
      <c r="C18" s="30">
        <v>100000</v>
      </c>
    </row>
    <row r="19" spans="2:3" x14ac:dyDescent="0.25">
      <c r="B19" s="11">
        <v>16</v>
      </c>
      <c r="C19" s="30">
        <v>1600000</v>
      </c>
    </row>
    <row r="20" spans="2:3" x14ac:dyDescent="0.25">
      <c r="B20" s="11">
        <v>17</v>
      </c>
      <c r="C20" s="30">
        <v>0</v>
      </c>
    </row>
    <row r="21" spans="2:3" x14ac:dyDescent="0.25">
      <c r="B21" s="11">
        <v>18</v>
      </c>
      <c r="C21" s="30">
        <v>0</v>
      </c>
    </row>
    <row r="22" spans="2:3" x14ac:dyDescent="0.25">
      <c r="B22" s="11">
        <v>19</v>
      </c>
      <c r="C22" s="30">
        <v>20000000</v>
      </c>
    </row>
    <row r="23" spans="2:3" x14ac:dyDescent="0.25">
      <c r="B23" s="11">
        <v>20</v>
      </c>
      <c r="C23" s="30">
        <v>250000</v>
      </c>
    </row>
    <row r="24" spans="2:3" x14ac:dyDescent="0.25">
      <c r="B24" s="11">
        <v>21</v>
      </c>
      <c r="C24" s="30">
        <v>0</v>
      </c>
    </row>
    <row r="25" spans="2:3" x14ac:dyDescent="0.25">
      <c r="B25" s="11">
        <v>22</v>
      </c>
      <c r="C25" s="30">
        <v>400000</v>
      </c>
    </row>
    <row r="26" spans="2:3" x14ac:dyDescent="0.25">
      <c r="B26" s="11">
        <v>23</v>
      </c>
      <c r="C26" s="30">
        <v>30000</v>
      </c>
    </row>
    <row r="27" spans="2:3" x14ac:dyDescent="0.25">
      <c r="B27" s="11">
        <v>24</v>
      </c>
      <c r="C27" s="30">
        <v>80000</v>
      </c>
    </row>
    <row r="28" spans="2:3" x14ac:dyDescent="0.25">
      <c r="B28" s="11">
        <v>25</v>
      </c>
      <c r="C28" s="30">
        <v>1500000</v>
      </c>
    </row>
    <row r="29" spans="2:3" x14ac:dyDescent="0.25">
      <c r="B29" s="11">
        <v>26</v>
      </c>
      <c r="C29" s="30">
        <v>200000</v>
      </c>
    </row>
    <row r="30" spans="2:3" x14ac:dyDescent="0.25">
      <c r="B30" s="11">
        <v>27</v>
      </c>
      <c r="C30" s="30">
        <v>0</v>
      </c>
    </row>
    <row r="31" spans="2:3" x14ac:dyDescent="0.25">
      <c r="B31" s="11">
        <v>28</v>
      </c>
      <c r="C31" s="30">
        <v>0</v>
      </c>
    </row>
    <row r="32" spans="2:3" x14ac:dyDescent="0.25">
      <c r="B32" s="11">
        <v>29</v>
      </c>
      <c r="C32" s="30">
        <v>10000000</v>
      </c>
    </row>
    <row r="33" spans="2:3" x14ac:dyDescent="0.25">
      <c r="B33" s="11">
        <v>30</v>
      </c>
      <c r="C33" s="30">
        <v>19328585</v>
      </c>
    </row>
  </sheetData>
  <printOptions gridLines="1" gridLinesSet="0"/>
  <pageMargins left="0.7" right="0.7" top="0.75" bottom="0.75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P47"/>
  <sheetViews>
    <sheetView workbookViewId="0"/>
  </sheetViews>
  <sheetFormatPr defaultRowHeight="15" x14ac:dyDescent="0.25"/>
  <cols>
    <col min="2" max="2" width="7.5703125" bestFit="1" customWidth="1"/>
    <col min="3" max="3" width="11.5703125" bestFit="1" customWidth="1"/>
    <col min="4" max="4" width="12.42578125" customWidth="1"/>
  </cols>
  <sheetData>
    <row r="2" spans="2:4" s="9" customFormat="1" x14ac:dyDescent="0.25"/>
    <row r="3" spans="2:4" ht="45" x14ac:dyDescent="0.25">
      <c r="B3" s="10" t="s">
        <v>51</v>
      </c>
      <c r="C3" s="10" t="s">
        <v>52</v>
      </c>
      <c r="D3" s="10" t="s">
        <v>53</v>
      </c>
    </row>
    <row r="4" spans="2:4" x14ac:dyDescent="0.25">
      <c r="B4" s="11">
        <v>1</v>
      </c>
      <c r="C4" s="30">
        <f>'Q2 Base'!C4</f>
        <v>100000</v>
      </c>
      <c r="D4" s="31"/>
    </row>
    <row r="5" spans="2:4" x14ac:dyDescent="0.25">
      <c r="B5" s="11">
        <v>2</v>
      </c>
      <c r="C5" s="30">
        <f>'Q2 Base'!C5</f>
        <v>100000</v>
      </c>
      <c r="D5" s="31"/>
    </row>
    <row r="6" spans="2:4" x14ac:dyDescent="0.25">
      <c r="B6" s="11">
        <v>3</v>
      </c>
      <c r="C6" s="30">
        <f>'Q2 Base'!C6</f>
        <v>100000</v>
      </c>
      <c r="D6" s="31"/>
    </row>
    <row r="7" spans="2:4" x14ac:dyDescent="0.25">
      <c r="B7" s="11">
        <v>4</v>
      </c>
      <c r="C7" s="30">
        <f>'Q2 Base'!C7</f>
        <v>100000</v>
      </c>
      <c r="D7" s="31"/>
    </row>
    <row r="8" spans="2:4" x14ac:dyDescent="0.25">
      <c r="B8" s="11">
        <v>5</v>
      </c>
      <c r="C8" s="30">
        <f>'Q2 Base'!C8</f>
        <v>100000</v>
      </c>
      <c r="D8" s="31"/>
    </row>
    <row r="9" spans="2:4" x14ac:dyDescent="0.25">
      <c r="B9" s="11">
        <v>6</v>
      </c>
      <c r="C9" s="30">
        <f>'Q2 Base'!C9</f>
        <v>100000</v>
      </c>
      <c r="D9" s="31"/>
    </row>
    <row r="10" spans="2:4" x14ac:dyDescent="0.25">
      <c r="B10" s="11">
        <v>7</v>
      </c>
      <c r="C10" s="30">
        <f>'Q2 Base'!C10</f>
        <v>100000</v>
      </c>
      <c r="D10" s="31"/>
    </row>
    <row r="11" spans="2:4" x14ac:dyDescent="0.25">
      <c r="B11" s="11">
        <v>8</v>
      </c>
      <c r="C11" s="30">
        <f>'Q2 Base'!C11</f>
        <v>100000</v>
      </c>
      <c r="D11" s="31"/>
    </row>
    <row r="12" spans="2:4" x14ac:dyDescent="0.25">
      <c r="B12" s="11">
        <v>9</v>
      </c>
      <c r="C12" s="30">
        <f>'Q2 Base'!C12</f>
        <v>14000000</v>
      </c>
      <c r="D12" s="31"/>
    </row>
    <row r="13" spans="2:4" x14ac:dyDescent="0.25">
      <c r="B13" s="11">
        <v>10</v>
      </c>
      <c r="C13" s="30">
        <f>'Q2 Base'!C13</f>
        <v>50000</v>
      </c>
      <c r="D13" s="31"/>
    </row>
    <row r="14" spans="2:4" x14ac:dyDescent="0.25">
      <c r="B14" s="11">
        <v>11</v>
      </c>
      <c r="C14" s="30">
        <f>'Q2 Base'!C14</f>
        <v>60000</v>
      </c>
      <c r="D14" s="31"/>
    </row>
    <row r="15" spans="2:4" x14ac:dyDescent="0.25">
      <c r="B15" s="11">
        <v>12</v>
      </c>
      <c r="C15" s="30">
        <f>'Q2 Base'!C15</f>
        <v>70000</v>
      </c>
      <c r="D15" s="31"/>
    </row>
    <row r="16" spans="2:4" x14ac:dyDescent="0.25">
      <c r="B16" s="11">
        <v>13</v>
      </c>
      <c r="C16" s="30">
        <f>'Q2 Base'!C16</f>
        <v>80000</v>
      </c>
      <c r="D16" s="31"/>
    </row>
    <row r="17" spans="2:4" x14ac:dyDescent="0.25">
      <c r="B17" s="11">
        <v>14</v>
      </c>
      <c r="C17" s="30">
        <f>'Q2 Base'!C17</f>
        <v>90000</v>
      </c>
      <c r="D17" s="31"/>
    </row>
    <row r="18" spans="2:4" x14ac:dyDescent="0.25">
      <c r="B18" s="11">
        <v>15</v>
      </c>
      <c r="C18" s="30">
        <f>'Q2 Base'!C18</f>
        <v>100000</v>
      </c>
      <c r="D18" s="31"/>
    </row>
    <row r="19" spans="2:4" x14ac:dyDescent="0.25">
      <c r="B19" s="11">
        <v>16</v>
      </c>
      <c r="C19" s="30">
        <f>'Q2 Base'!C19</f>
        <v>1600000</v>
      </c>
      <c r="D19" s="31"/>
    </row>
    <row r="20" spans="2:4" x14ac:dyDescent="0.25">
      <c r="B20" s="11">
        <v>17</v>
      </c>
      <c r="C20" s="30">
        <f>'Q2 Base'!C20</f>
        <v>0</v>
      </c>
      <c r="D20" s="31"/>
    </row>
    <row r="21" spans="2:4" x14ac:dyDescent="0.25">
      <c r="B21" s="11">
        <v>18</v>
      </c>
      <c r="C21" s="30">
        <f>'Q2 Base'!C21</f>
        <v>0</v>
      </c>
      <c r="D21" s="31"/>
    </row>
    <row r="22" spans="2:4" x14ac:dyDescent="0.25">
      <c r="B22" s="11">
        <v>19</v>
      </c>
      <c r="C22" s="30">
        <f>'Q2 Base'!C22</f>
        <v>20000000</v>
      </c>
      <c r="D22" s="31"/>
    </row>
    <row r="23" spans="2:4" x14ac:dyDescent="0.25">
      <c r="B23" s="11">
        <v>20</v>
      </c>
      <c r="C23" s="30">
        <f>'Q2 Base'!C23</f>
        <v>250000</v>
      </c>
      <c r="D23" s="31"/>
    </row>
    <row r="24" spans="2:4" x14ac:dyDescent="0.25">
      <c r="B24" s="11">
        <v>21</v>
      </c>
      <c r="C24" s="30">
        <f>'Q2 Base'!C24</f>
        <v>0</v>
      </c>
      <c r="D24" s="31"/>
    </row>
    <row r="25" spans="2:4" x14ac:dyDescent="0.25">
      <c r="B25" s="11">
        <v>22</v>
      </c>
      <c r="C25" s="30">
        <f>'Q2 Base'!C25</f>
        <v>400000</v>
      </c>
      <c r="D25" s="31"/>
    </row>
    <row r="26" spans="2:4" x14ac:dyDescent="0.25">
      <c r="B26" s="11">
        <v>23</v>
      </c>
      <c r="C26" s="30">
        <f>'Q2 Base'!C26</f>
        <v>30000</v>
      </c>
      <c r="D26" s="31"/>
    </row>
    <row r="27" spans="2:4" x14ac:dyDescent="0.25">
      <c r="B27" s="11">
        <v>24</v>
      </c>
      <c r="C27" s="30">
        <f>'Q2 Base'!C27</f>
        <v>80000</v>
      </c>
      <c r="D27" s="31"/>
    </row>
    <row r="28" spans="2:4" x14ac:dyDescent="0.25">
      <c r="B28" s="11">
        <v>25</v>
      </c>
      <c r="C28" s="30">
        <f>'Q2 Base'!C28</f>
        <v>1500000</v>
      </c>
      <c r="D28" s="31"/>
    </row>
    <row r="29" spans="2:4" x14ac:dyDescent="0.25">
      <c r="B29" s="11">
        <v>26</v>
      </c>
      <c r="C29" s="30">
        <f>'Q2 Base'!C29</f>
        <v>200000</v>
      </c>
      <c r="D29" s="31"/>
    </row>
    <row r="30" spans="2:4" x14ac:dyDescent="0.25">
      <c r="B30" s="11">
        <v>27</v>
      </c>
      <c r="C30" s="30">
        <f>'Q2 Base'!C30</f>
        <v>0</v>
      </c>
      <c r="D30" s="31"/>
    </row>
    <row r="31" spans="2:4" x14ac:dyDescent="0.25">
      <c r="B31" s="11">
        <v>28</v>
      </c>
      <c r="C31" s="30">
        <f>'Q2 Base'!C31</f>
        <v>0</v>
      </c>
      <c r="D31" s="31"/>
    </row>
    <row r="32" spans="2:4" x14ac:dyDescent="0.25">
      <c r="B32" s="11">
        <v>29</v>
      </c>
      <c r="C32" s="30">
        <f>'Q2 Base'!C32</f>
        <v>10000000</v>
      </c>
      <c r="D32" s="31"/>
    </row>
    <row r="33" spans="1:16" x14ac:dyDescent="0.25">
      <c r="B33" s="11">
        <v>30</v>
      </c>
      <c r="C33" s="30">
        <f>'Q2 Base'!C33</f>
        <v>19328585</v>
      </c>
      <c r="D33" s="31"/>
    </row>
    <row r="34" spans="1:16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 x14ac:dyDescent="0.25">
      <c r="A35" s="14"/>
      <c r="B35" s="14"/>
      <c r="C35" s="14"/>
      <c r="D35" s="32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 s="13" customForma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16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16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1:16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1:16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16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6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1:16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16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1:16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</sheetData>
  <printOptions gridLines="1" gridLinesSet="0"/>
  <pageMargins left="0.7" right="0.7" top="0.75" bottom="0.75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"/>
  <sheetViews>
    <sheetView workbookViewId="0"/>
  </sheetViews>
  <sheetFormatPr defaultRowHeight="15" x14ac:dyDescent="0.25"/>
  <cols>
    <col min="4" max="4" width="12.28515625" bestFit="1" customWidth="1"/>
    <col min="13" max="13" width="9.140625" style="13"/>
  </cols>
  <sheetData>
    <row r="1" spans="1:9" x14ac:dyDescent="0.25">
      <c r="B1" s="33" t="s">
        <v>54</v>
      </c>
      <c r="C1" s="34">
        <v>0.02</v>
      </c>
      <c r="I1" s="13"/>
    </row>
    <row r="2" spans="1:9" x14ac:dyDescent="0.25">
      <c r="A2" t="s">
        <v>55</v>
      </c>
      <c r="I2" s="13"/>
    </row>
    <row r="3" spans="1:9" s="13" customFormat="1" x14ac:dyDescent="0.25"/>
  </sheetData>
  <printOptions gridLines="1" gridLinesSet="0"/>
  <pageMargins left="0.7" right="0.7" top="0.75" bottom="0.75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" x14ac:dyDescent="0.25"/>
  <cols>
    <col min="3" max="3" width="14.28515625" bestFit="1" customWidth="1"/>
  </cols>
  <sheetData/>
  <printOptions gridLines="1" gridLinesSet="0"/>
  <pageMargins left="0.7" right="0.7" top="0.75" bottom="0.75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T41"/>
  <sheetViews>
    <sheetView topLeftCell="A4" workbookViewId="0"/>
  </sheetViews>
  <sheetFormatPr defaultRowHeight="15" x14ac:dyDescent="0.25"/>
  <cols>
    <col min="2" max="2" width="31.5703125" customWidth="1"/>
    <col min="3" max="3" width="7.5703125" customWidth="1"/>
    <col min="14" max="14" width="3" customWidth="1"/>
    <col min="15" max="15" width="12.7109375" customWidth="1"/>
    <col min="16" max="16" width="12.28515625" customWidth="1"/>
    <col min="17" max="17" width="9.5703125" customWidth="1"/>
    <col min="18" max="18" width="10.7109375" bestFit="1" customWidth="1"/>
    <col min="19" max="19" width="2.7109375" customWidth="1"/>
    <col min="20" max="20" width="12.85546875" customWidth="1"/>
  </cols>
  <sheetData>
    <row r="1" spans="2:20" x14ac:dyDescent="0.25">
      <c r="O1" s="83" t="s">
        <v>56</v>
      </c>
      <c r="P1" s="83" t="s">
        <v>57</v>
      </c>
      <c r="Q1" s="35"/>
      <c r="R1" s="35"/>
      <c r="T1" s="83" t="s">
        <v>58</v>
      </c>
    </row>
    <row r="2" spans="2:20" ht="15" customHeight="1" x14ac:dyDescent="0.25">
      <c r="B2" s="1" t="s">
        <v>59</v>
      </c>
      <c r="M2" s="1"/>
      <c r="O2" s="83"/>
      <c r="P2" s="83"/>
      <c r="Q2" s="35"/>
      <c r="R2" s="35"/>
      <c r="T2" s="83"/>
    </row>
    <row r="3" spans="2:20" x14ac:dyDescent="0.25">
      <c r="M3" s="1"/>
      <c r="O3" s="83"/>
      <c r="P3" s="83"/>
      <c r="Q3" s="35"/>
      <c r="R3" s="35"/>
      <c r="T3" s="83"/>
    </row>
    <row r="4" spans="2:20" x14ac:dyDescent="0.25">
      <c r="B4" t="s">
        <v>60</v>
      </c>
      <c r="C4">
        <v>38</v>
      </c>
    </row>
    <row r="5" spans="2:20" ht="18.75" x14ac:dyDescent="0.35">
      <c r="B5" t="s">
        <v>61</v>
      </c>
      <c r="C5" s="36">
        <v>1000</v>
      </c>
      <c r="D5" t="s">
        <v>62</v>
      </c>
      <c r="M5" s="37" t="s">
        <v>2</v>
      </c>
      <c r="N5" s="1"/>
      <c r="O5" s="38" t="s">
        <v>63</v>
      </c>
      <c r="P5" s="38" t="s">
        <v>64</v>
      </c>
      <c r="Q5" s="39"/>
      <c r="R5" s="38" t="s">
        <v>1</v>
      </c>
      <c r="T5" s="38" t="s">
        <v>65</v>
      </c>
    </row>
    <row r="6" spans="2:20" x14ac:dyDescent="0.25">
      <c r="C6" s="36"/>
      <c r="D6" t="s">
        <v>66</v>
      </c>
      <c r="M6" s="37">
        <v>35</v>
      </c>
      <c r="N6" s="40"/>
      <c r="O6" s="41">
        <v>7.8589999999999997E-4</v>
      </c>
      <c r="P6" s="41">
        <v>1.261E-3</v>
      </c>
      <c r="Q6" s="35"/>
      <c r="R6" s="42">
        <v>1</v>
      </c>
      <c r="S6" s="35"/>
      <c r="T6" s="43">
        <v>0.01</v>
      </c>
    </row>
    <row r="7" spans="2:20" x14ac:dyDescent="0.25">
      <c r="C7" s="36"/>
      <c r="D7" t="s">
        <v>67</v>
      </c>
      <c r="M7" s="37">
        <v>36</v>
      </c>
      <c r="N7" s="40"/>
      <c r="O7" s="41">
        <v>8.3819999999999999E-4</v>
      </c>
      <c r="P7" s="41">
        <v>1.353E-3</v>
      </c>
      <c r="Q7" s="35"/>
      <c r="R7" s="42">
        <v>2</v>
      </c>
      <c r="S7" s="35"/>
      <c r="T7" s="43">
        <v>0.01</v>
      </c>
    </row>
    <row r="8" spans="2:20" x14ac:dyDescent="0.25">
      <c r="C8" s="36"/>
      <c r="D8" t="s">
        <v>68</v>
      </c>
      <c r="M8" s="37">
        <v>37</v>
      </c>
      <c r="N8" s="40"/>
      <c r="O8" s="41">
        <v>8.964E-4</v>
      </c>
      <c r="P8" s="41">
        <v>1.456E-3</v>
      </c>
      <c r="Q8" s="35"/>
      <c r="R8" s="42">
        <v>3</v>
      </c>
      <c r="S8" s="35"/>
      <c r="T8" s="43">
        <v>0.01</v>
      </c>
    </row>
    <row r="9" spans="2:20" x14ac:dyDescent="0.25">
      <c r="C9" s="36"/>
      <c r="M9" s="37">
        <v>38</v>
      </c>
      <c r="N9" s="40"/>
      <c r="O9" s="41">
        <v>9.6179999999999996E-4</v>
      </c>
      <c r="P9" s="41">
        <v>1.5579999999999999E-3</v>
      </c>
      <c r="Q9" s="35"/>
      <c r="R9" s="42">
        <v>4</v>
      </c>
      <c r="S9" s="35"/>
      <c r="T9" s="43">
        <v>0.02</v>
      </c>
    </row>
    <row r="10" spans="2:20" x14ac:dyDescent="0.25">
      <c r="B10" s="44" t="s">
        <v>69</v>
      </c>
      <c r="C10" s="44"/>
      <c r="M10" s="37">
        <v>39</v>
      </c>
      <c r="N10" s="40"/>
      <c r="O10" s="41">
        <v>1.0351E-3</v>
      </c>
      <c r="P10" s="41">
        <v>1.6609999999999999E-3</v>
      </c>
      <c r="Q10" s="35"/>
      <c r="R10" s="42">
        <v>5</v>
      </c>
      <c r="S10" s="35"/>
      <c r="T10" s="43">
        <v>0.02</v>
      </c>
    </row>
    <row r="11" spans="2:20" x14ac:dyDescent="0.25">
      <c r="C11" s="44"/>
      <c r="M11" s="37">
        <v>40</v>
      </c>
      <c r="N11" s="40"/>
      <c r="O11" s="41">
        <v>1.1165000000000001E-3</v>
      </c>
      <c r="P11" s="41">
        <v>1.7730000000000001E-3</v>
      </c>
      <c r="Q11" s="35"/>
      <c r="R11" s="42">
        <v>6</v>
      </c>
      <c r="S11" s="35"/>
      <c r="T11" s="43">
        <v>0.02</v>
      </c>
    </row>
    <row r="12" spans="2:20" x14ac:dyDescent="0.25">
      <c r="B12" t="s">
        <v>70</v>
      </c>
      <c r="C12" s="11"/>
      <c r="M12" s="37">
        <v>41</v>
      </c>
      <c r="N12" s="40"/>
      <c r="O12" s="41">
        <v>1.2099999999999999E-3</v>
      </c>
      <c r="P12" s="41">
        <v>1.9070000000000001E-3</v>
      </c>
      <c r="Q12" s="35"/>
      <c r="R12" s="42">
        <v>7</v>
      </c>
      <c r="S12" s="35"/>
      <c r="T12" s="43">
        <v>0.03</v>
      </c>
    </row>
    <row r="13" spans="2:20" x14ac:dyDescent="0.25">
      <c r="B13" t="s">
        <v>71</v>
      </c>
      <c r="C13" s="11"/>
      <c r="M13" s="37">
        <v>42</v>
      </c>
      <c r="N13" s="40"/>
      <c r="O13" s="41">
        <v>1.3125000000000001E-3</v>
      </c>
      <c r="P13" s="41">
        <v>2.0600000000000002E-3</v>
      </c>
      <c r="Q13" s="35"/>
      <c r="R13" s="42">
        <v>8</v>
      </c>
      <c r="S13" s="35"/>
      <c r="T13" s="43">
        <v>0.03</v>
      </c>
    </row>
    <row r="14" spans="2:20" x14ac:dyDescent="0.25">
      <c r="C14" s="11"/>
      <c r="M14" s="37">
        <v>43</v>
      </c>
      <c r="N14" s="40"/>
      <c r="O14" s="41">
        <v>1.4291E-3</v>
      </c>
      <c r="P14" s="41">
        <v>2.235E-3</v>
      </c>
      <c r="Q14" s="35"/>
      <c r="R14" s="42">
        <v>9</v>
      </c>
      <c r="S14" s="35"/>
      <c r="T14" s="43">
        <v>0.03</v>
      </c>
    </row>
    <row r="15" spans="2:20" x14ac:dyDescent="0.25">
      <c r="B15" s="1" t="s">
        <v>72</v>
      </c>
      <c r="M15" s="37">
        <v>44</v>
      </c>
      <c r="N15" s="40"/>
      <c r="O15" s="41">
        <v>1.5577E-3</v>
      </c>
      <c r="P15" s="41">
        <v>2.4290000000000002E-3</v>
      </c>
      <c r="Q15" s="35"/>
      <c r="R15" s="42">
        <v>10</v>
      </c>
      <c r="S15" s="35"/>
      <c r="T15" s="43">
        <v>0.04</v>
      </c>
    </row>
    <row r="16" spans="2:20" x14ac:dyDescent="0.25">
      <c r="M16" s="37">
        <v>45</v>
      </c>
      <c r="N16" s="40"/>
      <c r="O16" s="41">
        <v>1.7003999999999999E-3</v>
      </c>
      <c r="P16" s="41">
        <v>2.6340000000000001E-3</v>
      </c>
      <c r="Q16" s="35"/>
      <c r="R16" s="42">
        <v>11</v>
      </c>
      <c r="S16" s="35"/>
      <c r="T16" s="43">
        <v>0.04</v>
      </c>
    </row>
    <row r="17" spans="2:20" x14ac:dyDescent="0.25">
      <c r="B17" t="s">
        <v>73</v>
      </c>
      <c r="F17" t="s">
        <v>74</v>
      </c>
      <c r="M17" s="37">
        <v>46</v>
      </c>
      <c r="N17" s="40"/>
      <c r="O17" s="41">
        <v>1.8582E-3</v>
      </c>
      <c r="P17" s="41">
        <v>2.8389999999999999E-3</v>
      </c>
      <c r="Q17" s="35"/>
      <c r="R17" s="42">
        <v>12</v>
      </c>
      <c r="S17" s="35"/>
      <c r="T17" s="43">
        <v>0.04</v>
      </c>
    </row>
    <row r="18" spans="2:20" x14ac:dyDescent="0.25">
      <c r="B18" t="s">
        <v>75</v>
      </c>
      <c r="C18" s="11"/>
      <c r="M18" s="37">
        <v>47</v>
      </c>
      <c r="N18" s="40"/>
      <c r="O18" s="41">
        <v>2.0311000000000001E-3</v>
      </c>
      <c r="P18" s="41">
        <v>3.065E-3</v>
      </c>
      <c r="Q18" s="35"/>
      <c r="R18" s="42">
        <v>13</v>
      </c>
      <c r="S18" s="35"/>
      <c r="T18" s="43">
        <v>0.05</v>
      </c>
    </row>
    <row r="19" spans="2:20" x14ac:dyDescent="0.25">
      <c r="B19" t="s">
        <v>76</v>
      </c>
      <c r="C19" s="11"/>
      <c r="M19" s="37">
        <v>48</v>
      </c>
      <c r="N19" s="40"/>
      <c r="O19" s="41">
        <v>2.2179999999999999E-3</v>
      </c>
      <c r="P19" s="41">
        <v>3.3110000000000001E-3</v>
      </c>
      <c r="Q19" s="35"/>
      <c r="R19" s="42">
        <v>14</v>
      </c>
      <c r="S19" s="35"/>
      <c r="T19" s="43">
        <v>0.05</v>
      </c>
    </row>
    <row r="20" spans="2:20" x14ac:dyDescent="0.25">
      <c r="B20" t="s">
        <v>77</v>
      </c>
      <c r="C20" s="45">
        <v>5.5E-2</v>
      </c>
      <c r="D20" t="s">
        <v>78</v>
      </c>
      <c r="M20" s="37">
        <v>49</v>
      </c>
      <c r="N20" s="40"/>
      <c r="O20" s="41">
        <v>2.4190000000000001E-3</v>
      </c>
      <c r="P20" s="41">
        <v>3.588E-3</v>
      </c>
      <c r="Q20" s="35"/>
      <c r="R20" s="42">
        <v>15</v>
      </c>
      <c r="S20" s="35"/>
      <c r="T20" s="43">
        <v>0.05</v>
      </c>
    </row>
    <row r="21" spans="2:20" x14ac:dyDescent="0.25">
      <c r="M21" s="37">
        <v>50</v>
      </c>
      <c r="N21" s="40"/>
      <c r="O21" s="41">
        <v>2.6331000000000002E-3</v>
      </c>
      <c r="P21" s="41">
        <v>3.875E-3</v>
      </c>
      <c r="Q21" s="35"/>
      <c r="R21" s="42">
        <v>16</v>
      </c>
      <c r="S21" s="35"/>
      <c r="T21" s="43">
        <v>0.06</v>
      </c>
    </row>
    <row r="22" spans="2:20" x14ac:dyDescent="0.25">
      <c r="M22" s="37">
        <v>51</v>
      </c>
      <c r="N22" s="40"/>
      <c r="O22" s="41">
        <v>2.8571999999999998E-3</v>
      </c>
      <c r="P22" s="41">
        <v>4.2030000000000001E-3</v>
      </c>
      <c r="Q22" s="35"/>
      <c r="R22" s="42">
        <v>17</v>
      </c>
      <c r="S22" s="35"/>
      <c r="T22" s="43">
        <v>0.06</v>
      </c>
    </row>
    <row r="23" spans="2:20" x14ac:dyDescent="0.25">
      <c r="B23" s="44"/>
      <c r="M23" s="37">
        <v>52</v>
      </c>
      <c r="N23" s="40"/>
      <c r="O23" s="41">
        <v>3.0872999999999999E-3</v>
      </c>
      <c r="P23" s="41">
        <v>4.561E-3</v>
      </c>
      <c r="Q23" s="35"/>
      <c r="R23" s="42">
        <v>18</v>
      </c>
      <c r="S23" s="35"/>
      <c r="T23" s="43">
        <v>0.06</v>
      </c>
    </row>
    <row r="24" spans="2:20" x14ac:dyDescent="0.25">
      <c r="M24" s="37">
        <v>53</v>
      </c>
      <c r="N24" s="40"/>
      <c r="O24" s="41">
        <v>3.3205000000000001E-3</v>
      </c>
      <c r="P24" s="41">
        <v>4.9509999999999997E-3</v>
      </c>
      <c r="Q24" s="35"/>
      <c r="R24" s="42">
        <v>19</v>
      </c>
      <c r="S24" s="35"/>
      <c r="T24" s="43">
        <v>7.0000000000000007E-2</v>
      </c>
    </row>
    <row r="25" spans="2:20" x14ac:dyDescent="0.25">
      <c r="M25" s="37">
        <v>54</v>
      </c>
      <c r="N25" s="40"/>
      <c r="O25" s="41">
        <v>3.5536999999999999E-3</v>
      </c>
      <c r="P25" s="41">
        <v>5.3709999999999999E-3</v>
      </c>
      <c r="Q25" s="35"/>
      <c r="R25" s="42">
        <v>20</v>
      </c>
      <c r="S25" s="35"/>
      <c r="T25" s="43">
        <v>7.0000000000000007E-2</v>
      </c>
    </row>
    <row r="26" spans="2:20" x14ac:dyDescent="0.25">
      <c r="M26" s="37">
        <v>55</v>
      </c>
      <c r="N26" s="40"/>
      <c r="O26" s="41">
        <v>3.7797999999999998E-3</v>
      </c>
      <c r="P26" s="41">
        <v>5.7910000000000001E-3</v>
      </c>
      <c r="Q26" s="35"/>
      <c r="R26" s="42">
        <v>21</v>
      </c>
      <c r="S26" s="35"/>
      <c r="T26" s="43">
        <v>7.0000000000000007E-2</v>
      </c>
    </row>
    <row r="27" spans="2:20" x14ac:dyDescent="0.25">
      <c r="M27" s="37">
        <v>56</v>
      </c>
      <c r="N27" s="40"/>
      <c r="O27" s="41">
        <v>3.9908000000000001E-3</v>
      </c>
      <c r="P27" s="41">
        <v>6.2220000000000001E-3</v>
      </c>
      <c r="Q27" s="35"/>
      <c r="R27" s="42">
        <v>22</v>
      </c>
      <c r="S27" s="35"/>
      <c r="T27" s="43">
        <v>0.08</v>
      </c>
    </row>
    <row r="28" spans="2:20" x14ac:dyDescent="0.25">
      <c r="M28" s="37">
        <v>57</v>
      </c>
      <c r="N28" s="40"/>
      <c r="O28" s="41">
        <v>4.1808000000000001E-3</v>
      </c>
      <c r="P28" s="41">
        <v>6.6730000000000001E-3</v>
      </c>
      <c r="Q28" s="35"/>
      <c r="R28" s="42">
        <v>23</v>
      </c>
      <c r="S28" s="35"/>
      <c r="T28" s="43">
        <v>0.08</v>
      </c>
    </row>
    <row r="29" spans="2:20" x14ac:dyDescent="0.25">
      <c r="M29" s="37">
        <v>58</v>
      </c>
      <c r="N29" s="40"/>
      <c r="O29" s="41">
        <v>4.3375999999999996E-3</v>
      </c>
      <c r="P29" s="41">
        <v>7.1339999999999997E-3</v>
      </c>
      <c r="Q29" s="35"/>
      <c r="R29" s="42">
        <v>24</v>
      </c>
      <c r="S29" s="35"/>
      <c r="T29" s="43">
        <v>0.08</v>
      </c>
    </row>
    <row r="30" spans="2:20" x14ac:dyDescent="0.25">
      <c r="M30" s="37">
        <v>59</v>
      </c>
      <c r="N30" s="40"/>
      <c r="O30" s="41">
        <v>4.4470999999999998E-3</v>
      </c>
      <c r="P30" s="41">
        <v>7.6880000000000004E-3</v>
      </c>
      <c r="Q30" s="35"/>
      <c r="R30" s="42">
        <v>25</v>
      </c>
      <c r="S30" s="35"/>
      <c r="T30" s="43">
        <v>0.09</v>
      </c>
    </row>
    <row r="31" spans="2:20" x14ac:dyDescent="0.25">
      <c r="M31" s="37">
        <v>60</v>
      </c>
      <c r="N31" s="40"/>
      <c r="O31" s="41">
        <v>4.5656999999999998E-3</v>
      </c>
      <c r="P31" s="41">
        <v>8.2819999999999994E-3</v>
      </c>
      <c r="Q31" s="35"/>
      <c r="R31" s="42">
        <v>26</v>
      </c>
      <c r="S31" s="35"/>
      <c r="T31" s="43">
        <v>0.09</v>
      </c>
    </row>
    <row r="32" spans="2:20" x14ac:dyDescent="0.25">
      <c r="M32" s="37">
        <v>61</v>
      </c>
      <c r="N32" s="40"/>
      <c r="O32" s="41">
        <v>4.7686999999999998E-3</v>
      </c>
      <c r="P32" s="41">
        <v>8.9789999999999991E-3</v>
      </c>
      <c r="Q32" s="35"/>
      <c r="R32" s="42">
        <v>27</v>
      </c>
      <c r="S32" s="35"/>
      <c r="T32" s="43">
        <v>0.09</v>
      </c>
    </row>
    <row r="33" spans="13:20" x14ac:dyDescent="0.25">
      <c r="M33" s="37">
        <v>62</v>
      </c>
      <c r="N33" s="40"/>
      <c r="O33" s="41">
        <v>5.0309999999999999E-3</v>
      </c>
      <c r="P33" s="41">
        <v>9.8300000000000002E-3</v>
      </c>
      <c r="Q33" s="35"/>
      <c r="R33" s="42">
        <v>28</v>
      </c>
      <c r="S33" s="35"/>
      <c r="T33" s="43">
        <v>0.1</v>
      </c>
    </row>
    <row r="34" spans="13:20" x14ac:dyDescent="0.25">
      <c r="M34" s="37">
        <v>63</v>
      </c>
      <c r="N34" s="40"/>
      <c r="O34" s="41">
        <v>5.3596E-3</v>
      </c>
      <c r="P34" s="41">
        <v>1.0773E-2</v>
      </c>
      <c r="Q34" s="35"/>
      <c r="R34" s="42">
        <v>29</v>
      </c>
      <c r="S34" s="35"/>
      <c r="T34" s="43">
        <v>0.1</v>
      </c>
    </row>
    <row r="35" spans="13:20" x14ac:dyDescent="0.25">
      <c r="M35" s="37">
        <v>64</v>
      </c>
      <c r="N35" s="40"/>
      <c r="O35" s="41">
        <v>5.7637000000000001E-3</v>
      </c>
      <c r="P35" s="41">
        <v>1.1797999999999999E-2</v>
      </c>
      <c r="Q35" s="35"/>
      <c r="R35" s="42">
        <v>30</v>
      </c>
      <c r="S35" s="35"/>
      <c r="T35" s="43">
        <v>0.1</v>
      </c>
    </row>
    <row r="36" spans="13:20" x14ac:dyDescent="0.25">
      <c r="M36" s="37">
        <v>65</v>
      </c>
      <c r="N36" s="40"/>
      <c r="O36" s="41">
        <v>6.2521E-3</v>
      </c>
      <c r="P36" s="41">
        <v>1.2936E-2</v>
      </c>
      <c r="Q36" s="35"/>
      <c r="R36" s="35"/>
      <c r="S36" s="35"/>
    </row>
    <row r="37" spans="13:20" x14ac:dyDescent="0.25">
      <c r="M37" s="37">
        <v>66</v>
      </c>
      <c r="N37" s="40"/>
      <c r="O37" s="41">
        <v>6.8279999999999999E-3</v>
      </c>
      <c r="P37" s="41">
        <v>1.2678999999999999E-2</v>
      </c>
      <c r="Q37" s="35"/>
      <c r="R37" s="35"/>
      <c r="S37" s="35"/>
    </row>
    <row r="38" spans="13:20" x14ac:dyDescent="0.25">
      <c r="M38" s="37">
        <v>67</v>
      </c>
      <c r="N38" s="40"/>
      <c r="O38" s="41">
        <v>7.4973000000000001E-3</v>
      </c>
      <c r="P38" s="41">
        <v>1.4063000000000001E-2</v>
      </c>
      <c r="Q38" s="35"/>
      <c r="R38" s="35"/>
      <c r="S38" s="35"/>
    </row>
    <row r="39" spans="13:20" x14ac:dyDescent="0.25">
      <c r="M39" s="37">
        <v>68</v>
      </c>
      <c r="N39" s="40"/>
      <c r="O39" s="41">
        <v>8.2661000000000002E-3</v>
      </c>
      <c r="P39" s="41">
        <v>1.5651999999999999E-2</v>
      </c>
      <c r="Q39" s="35"/>
      <c r="R39" s="35"/>
      <c r="S39" s="35"/>
    </row>
    <row r="40" spans="13:20" x14ac:dyDescent="0.25">
      <c r="M40" s="37">
        <v>69</v>
      </c>
      <c r="N40" s="40"/>
      <c r="O40" s="41">
        <v>9.1363999999999994E-3</v>
      </c>
      <c r="P40" s="41">
        <v>1.7465999999999999E-2</v>
      </c>
      <c r="Q40" s="35"/>
      <c r="R40" s="35"/>
      <c r="S40" s="35"/>
    </row>
    <row r="41" spans="13:20" x14ac:dyDescent="0.25">
      <c r="M41" s="37">
        <v>70</v>
      </c>
      <c r="N41" s="40"/>
      <c r="O41" s="41">
        <v>1.01143E-2</v>
      </c>
      <c r="P41" s="41">
        <v>1.9629000000000001E-2</v>
      </c>
      <c r="Q41" s="35"/>
      <c r="R41" s="35"/>
      <c r="S41" s="35"/>
    </row>
  </sheetData>
  <mergeCells count="3">
    <mergeCell ref="O1:O3"/>
    <mergeCell ref="P1:P3"/>
    <mergeCell ref="T1:T3"/>
  </mergeCells>
  <printOptions gridLines="1" gridLinesSet="0"/>
  <pageMargins left="0.7" right="0.7" top="0.75" bottom="0.75" header="0.5" footer="0.5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BD0687CCFA64A90892C425F7C4312" ma:contentTypeVersion="15" ma:contentTypeDescription="Create a new document." ma:contentTypeScope="" ma:versionID="17303ae127fa026b63918438e2020f63">
  <xsd:schema xmlns:xsd="http://www.w3.org/2001/XMLSchema" xmlns:xs="http://www.w3.org/2001/XMLSchema" xmlns:p="http://schemas.microsoft.com/office/2006/metadata/properties" xmlns:ns2="cfdab824-e670-41f2-a5ee-7d4504103506" xmlns:ns3="e0a82e4c-fab7-409b-9177-d9582bcd9bf0" targetNamespace="http://schemas.microsoft.com/office/2006/metadata/properties" ma:root="true" ma:fieldsID="081fd75341a3a3a7f2e509c397fd3632" ns2:_="" ns3:_="">
    <xsd:import namespace="cfdab824-e670-41f2-a5ee-7d4504103506"/>
    <xsd:import namespace="e0a82e4c-fab7-409b-9177-d9582bcd9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ab824-e670-41f2-a5ee-7d4504103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c5664ec-2097-44f6-aef9-a995d752d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82e4c-fab7-409b-9177-d9582bcd9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7052dd5-5980-458a-a238-fb2113b35011}" ma:internalName="TaxCatchAll" ma:showField="CatchAllData" ma:web="e0a82e4c-fab7-409b-9177-d9582bcd9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a82e4c-fab7-409b-9177-d9582bcd9bf0" xsi:nil="true"/>
    <lcf76f155ced4ddcb4097134ff3c332f xmlns="cfdab824-e670-41f2-a5ee-7d45041035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52307F-37EB-4BF6-987D-FB6F63C72732}"/>
</file>

<file path=customXml/itemProps2.xml><?xml version="1.0" encoding="utf-8"?>
<ds:datastoreItem xmlns:ds="http://schemas.openxmlformats.org/officeDocument/2006/customXml" ds:itemID="{F2ECD020-DB76-4D05-A568-995C43BDC478}"/>
</file>

<file path=customXml/itemProps3.xml><?xml version="1.0" encoding="utf-8"?>
<ds:datastoreItem xmlns:ds="http://schemas.openxmlformats.org/officeDocument/2006/customXml" ds:itemID="{193A2E36-69DC-43AC-835E-7A4274ACAF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Q1 Base</vt:lpstr>
      <vt:lpstr>Q1 (i)</vt:lpstr>
      <vt:lpstr>Q1 (ii)</vt:lpstr>
      <vt:lpstr>Q1 Answers</vt:lpstr>
      <vt:lpstr>Q2 Base</vt:lpstr>
      <vt:lpstr>Q2 (i)</vt:lpstr>
      <vt:lpstr>Q2 (ii)</vt:lpstr>
      <vt:lpstr>Q2 Answers</vt:lpstr>
      <vt:lpstr>Q3 Base</vt:lpstr>
      <vt:lpstr>Q3 (i)</vt:lpstr>
      <vt:lpstr>Q3 (ii)</vt:lpstr>
      <vt:lpstr>Q3 (iii)</vt:lpstr>
      <vt:lpstr>Q3 Answers</vt:lpstr>
      <vt:lpstr>Q4 Base</vt:lpstr>
      <vt:lpstr>Q4 (i)</vt:lpstr>
      <vt:lpstr>Q4 (ii)</vt:lpstr>
      <vt:lpstr>Q4 Answers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Steve Laye</cp:lastModifiedBy>
  <dcterms:modified xsi:type="dcterms:W3CDTF">2025-04-02T10:05:00Z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0x01010027FBD0687CCFA64A90892C425F7C4312</vt:lpwstr>
  </property>
</Properties>
</file>