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t Scrutiny\April\"/>
    </mc:Choice>
  </mc:AlternateContent>
  <xr:revisionPtr revIDLastSave="0" documentId="8_{687C10D5-681F-4630-BCAF-BB62DF734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1 Base" sheetId="23" r:id="rId1"/>
    <sheet name="Q1 (i) (ii)" sheetId="24" r:id="rId2"/>
    <sheet name="Q1 (iii)" sheetId="25" r:id="rId3"/>
    <sheet name="Q1 (iv)" sheetId="26" r:id="rId4"/>
    <sheet name="Q1 (v)" sheetId="27" r:id="rId5"/>
    <sheet name="Q1 Answers" sheetId="28" r:id="rId6"/>
    <sheet name="Q2 Base" sheetId="11" r:id="rId7"/>
    <sheet name="Q2 (i)" sheetId="12" r:id="rId8"/>
    <sheet name="Q2 (ii)" sheetId="43" r:id="rId9"/>
    <sheet name="Q2 (iii)" sheetId="13" r:id="rId10"/>
    <sheet name="Q2 Answers" sheetId="15" r:id="rId11"/>
    <sheet name="Q3 Base" sheetId="36" r:id="rId12"/>
    <sheet name="Q3 (i)" sheetId="37" r:id="rId13"/>
    <sheet name="Q3(ii)" sheetId="38" r:id="rId14"/>
    <sheet name="Q3 (iii)" sheetId="39" r:id="rId15"/>
    <sheet name="Q3 (iv)" sheetId="40" r:id="rId16"/>
    <sheet name="Q3 (v)" sheetId="41" r:id="rId17"/>
    <sheet name="Q3 Answers" sheetId="42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9" l="1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0" i="39"/>
  <c r="C9" i="39"/>
  <c r="B9" i="39"/>
  <c r="C68" i="37"/>
  <c r="C67" i="37"/>
  <c r="C66" i="37"/>
  <c r="C65" i="37"/>
  <c r="C64" i="37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B9" i="37"/>
  <c r="I7" i="36"/>
  <c r="I8" i="36" s="1"/>
  <c r="I9" i="36" s="1"/>
  <c r="I10" i="36" s="1"/>
  <c r="I11" i="36" s="1"/>
  <c r="I12" i="36" s="1"/>
  <c r="I13" i="36" s="1"/>
  <c r="I14" i="36" s="1"/>
  <c r="I15" i="36" s="1"/>
  <c r="I16" i="36" s="1"/>
  <c r="I17" i="36" s="1"/>
  <c r="I18" i="36" s="1"/>
  <c r="I19" i="36" s="1"/>
  <c r="I20" i="36" s="1"/>
  <c r="I21" i="36" s="1"/>
  <c r="I22" i="36" s="1"/>
  <c r="I23" i="36" s="1"/>
  <c r="I24" i="36" s="1"/>
  <c r="I25" i="36" s="1"/>
  <c r="I26" i="36" s="1"/>
  <c r="I27" i="36" s="1"/>
  <c r="I28" i="36" s="1"/>
  <c r="I29" i="36" s="1"/>
  <c r="I30" i="36" s="1"/>
  <c r="I31" i="36" s="1"/>
  <c r="I32" i="36" s="1"/>
  <c r="I33" i="36" s="1"/>
  <c r="I34" i="36" s="1"/>
  <c r="I35" i="36" s="1"/>
  <c r="B7" i="36"/>
  <c r="B10" i="37" s="1"/>
  <c r="B10" i="39" l="1"/>
  <c r="B8" i="36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B9" i="36" l="1"/>
  <c r="B11" i="37"/>
  <c r="B11" i="39"/>
  <c r="B12" i="37" l="1"/>
  <c r="B12" i="39"/>
  <c r="B10" i="36"/>
  <c r="B11" i="36" l="1"/>
  <c r="B13" i="39"/>
  <c r="B13" i="37"/>
  <c r="B14" i="39" l="1"/>
  <c r="B14" i="37"/>
  <c r="B12" i="36"/>
  <c r="B15" i="39" l="1"/>
  <c r="B15" i="37"/>
  <c r="B13" i="36"/>
  <c r="B16" i="39" l="1"/>
  <c r="B16" i="37"/>
  <c r="B14" i="36"/>
  <c r="B17" i="39" l="1"/>
  <c r="B15" i="36"/>
  <c r="B17" i="37"/>
  <c r="B18" i="37" l="1"/>
  <c r="B16" i="36"/>
  <c r="B18" i="39"/>
  <c r="B19" i="37" l="1"/>
  <c r="B19" i="39"/>
  <c r="B17" i="36"/>
  <c r="B20" i="39" l="1"/>
  <c r="B20" i="37"/>
  <c r="B18" i="36"/>
  <c r="B19" i="36" l="1"/>
  <c r="B21" i="37"/>
  <c r="B21" i="39"/>
  <c r="B22" i="39" l="1"/>
  <c r="B22" i="37"/>
  <c r="B20" i="36"/>
  <c r="B21" i="36" l="1"/>
  <c r="B23" i="37"/>
  <c r="B23" i="39"/>
  <c r="B24" i="39" l="1"/>
  <c r="B24" i="37"/>
  <c r="B22" i="36"/>
  <c r="B25" i="39" l="1"/>
  <c r="B23" i="36"/>
  <c r="B25" i="37"/>
  <c r="B26" i="37" l="1"/>
  <c r="B26" i="39"/>
  <c r="B24" i="36"/>
  <c r="B27" i="37" l="1"/>
  <c r="B27" i="39"/>
  <c r="B25" i="36"/>
  <c r="B28" i="37" l="1"/>
  <c r="B28" i="39"/>
  <c r="B26" i="36"/>
  <c r="B29" i="37" l="1"/>
  <c r="B29" i="39"/>
  <c r="B27" i="36"/>
  <c r="B28" i="36" l="1"/>
  <c r="B30" i="39"/>
  <c r="B30" i="37"/>
  <c r="B31" i="37" l="1"/>
  <c r="B31" i="39"/>
  <c r="B29" i="36"/>
  <c r="B32" i="39" l="1"/>
  <c r="B32" i="37"/>
  <c r="B30" i="36"/>
  <c r="B33" i="37" l="1"/>
  <c r="B33" i="39"/>
  <c r="B31" i="36"/>
  <c r="B32" i="36" l="1"/>
  <c r="B34" i="37"/>
  <c r="B34" i="39"/>
  <c r="B35" i="37" l="1"/>
  <c r="B33" i="36"/>
  <c r="B35" i="39"/>
  <c r="B36" i="39" l="1"/>
  <c r="B36" i="37"/>
  <c r="B34" i="36"/>
  <c r="B35" i="36" l="1"/>
  <c r="B37" i="37"/>
  <c r="B37" i="39"/>
  <c r="B38" i="37" l="1"/>
  <c r="B36" i="36"/>
  <c r="B38" i="39"/>
  <c r="B37" i="36" l="1"/>
  <c r="B39" i="37"/>
  <c r="B40" i="37" l="1"/>
  <c r="B38" i="36"/>
  <c r="B41" i="37" l="1"/>
  <c r="B39" i="36"/>
  <c r="B42" i="37" l="1"/>
  <c r="B40" i="36"/>
  <c r="B43" i="37" l="1"/>
  <c r="B41" i="36"/>
  <c r="B44" i="37" l="1"/>
  <c r="B42" i="36"/>
  <c r="B43" i="36" l="1"/>
  <c r="B45" i="37"/>
  <c r="B46" i="37" l="1"/>
  <c r="B44" i="36"/>
  <c r="B45" i="36" l="1"/>
  <c r="B47" i="37"/>
  <c r="B48" i="37" l="1"/>
  <c r="B46" i="36"/>
  <c r="B47" i="36" l="1"/>
  <c r="B49" i="37"/>
  <c r="B50" i="37" l="1"/>
  <c r="B48" i="36"/>
  <c r="B51" i="37" l="1"/>
  <c r="B49" i="36"/>
  <c r="B52" i="37" l="1"/>
  <c r="B50" i="36"/>
  <c r="B51" i="36" l="1"/>
  <c r="B53" i="37"/>
  <c r="B54" i="37" l="1"/>
  <c r="B52" i="36"/>
  <c r="B53" i="36" l="1"/>
  <c r="B55" i="37"/>
  <c r="B56" i="37" l="1"/>
  <c r="B54" i="36"/>
  <c r="B55" i="36" l="1"/>
  <c r="B57" i="37"/>
  <c r="B58" i="37" l="1"/>
  <c r="B56" i="36"/>
  <c r="B59" i="37" l="1"/>
  <c r="B57" i="36"/>
  <c r="B60" i="37" l="1"/>
  <c r="B58" i="36"/>
  <c r="B59" i="36" l="1"/>
  <c r="B61" i="37"/>
  <c r="B62" i="37" l="1"/>
  <c r="B60" i="36"/>
  <c r="B63" i="37" l="1"/>
  <c r="B61" i="36"/>
  <c r="B64" i="37" l="1"/>
  <c r="B62" i="36"/>
  <c r="B63" i="36" l="1"/>
  <c r="B65" i="37"/>
  <c r="B66" i="37" l="1"/>
  <c r="B64" i="36"/>
  <c r="B67" i="37" l="1"/>
  <c r="B65" i="36"/>
  <c r="B68" i="37" s="1"/>
</calcChain>
</file>

<file path=xl/sharedStrings.xml><?xml version="1.0" encoding="utf-8"?>
<sst xmlns="http://schemas.openxmlformats.org/spreadsheetml/2006/main" count="142" uniqueCount="109">
  <si>
    <t>Age</t>
  </si>
  <si>
    <t>Premium</t>
  </si>
  <si>
    <t>Policy information</t>
  </si>
  <si>
    <t>Death benefit</t>
  </si>
  <si>
    <t>Maturity benefit</t>
  </si>
  <si>
    <t>Surrender benefit</t>
  </si>
  <si>
    <t>Unit fund value less surrender penalty</t>
  </si>
  <si>
    <t>Surrender penalty</t>
  </si>
  <si>
    <t>percentage of the unit fund value</t>
  </si>
  <si>
    <t>Charging structure</t>
  </si>
  <si>
    <t>Allocation rate</t>
  </si>
  <si>
    <t>Policy fee</t>
  </si>
  <si>
    <t>percentage of the bid value of the unit fund, deducted at the end of year by cancelling units</t>
  </si>
  <si>
    <t>Bid-offer spread</t>
  </si>
  <si>
    <t>per annum</t>
  </si>
  <si>
    <t>Interest earned on non-unit cashflows</t>
  </si>
  <si>
    <t>Initial expenses</t>
  </si>
  <si>
    <t>Renewal expenses</t>
  </si>
  <si>
    <t>Claim expenses</t>
  </si>
  <si>
    <t>on death, surrender or maturity</t>
  </si>
  <si>
    <t>Percentage of all policies in force at the end of each year in line with table on right</t>
  </si>
  <si>
    <t>Risk discount rate</t>
  </si>
  <si>
    <t>Unit fund projection</t>
  </si>
  <si>
    <t>Year</t>
  </si>
  <si>
    <t>Cost of allocation</t>
  </si>
  <si>
    <t>Fund at the end of the year before deduction of policy fee</t>
  </si>
  <si>
    <t>Fund at the end of the year after deduction of policy fee</t>
  </si>
  <si>
    <t>Vehicle Type</t>
  </si>
  <si>
    <t>Internal Combustion Engine (ICE)</t>
  </si>
  <si>
    <t>Electric Vehicle (EV)</t>
  </si>
  <si>
    <t>Initial cost per vehicle</t>
  </si>
  <si>
    <t>$30,000 payable at outset</t>
  </si>
  <si>
    <t>$45,000 payable at outset</t>
  </si>
  <si>
    <t>N/A</t>
  </si>
  <si>
    <t>Running Cost per mile driven</t>
  </si>
  <si>
    <t>$0.15 initially, increasing by 4% annually - first increase at the start of the second year</t>
  </si>
  <si>
    <t>$0.04 fixed cost</t>
  </si>
  <si>
    <t>Annual Maintenance cost per vehicle</t>
  </si>
  <si>
    <t>$500 payable at the end of the year, increasing by $25 per year from the second payment onwards</t>
  </si>
  <si>
    <t>$150 payable midway through the year, increasing by 5% each year from the second payment onwards</t>
  </si>
  <si>
    <t>Government tax on emissions per vehicle</t>
  </si>
  <si>
    <t>$50 per vehicle payable at the start of each month, fixed cost</t>
  </si>
  <si>
    <t>i</t>
  </si>
  <si>
    <t>Internal Combustion Engine</t>
  </si>
  <si>
    <t>Initial cost</t>
  </si>
  <si>
    <t>Electric Vehicle</t>
  </si>
  <si>
    <t>ICE</t>
  </si>
  <si>
    <t>EV</t>
  </si>
  <si>
    <t>(i)</t>
  </si>
  <si>
    <t>(ii)</t>
  </si>
  <si>
    <t>(iii)</t>
  </si>
  <si>
    <t>(iv)</t>
  </si>
  <si>
    <t>(v)</t>
  </si>
  <si>
    <t>Spot Rates</t>
  </si>
  <si>
    <t>10 year bond</t>
  </si>
  <si>
    <t>15 year bond</t>
  </si>
  <si>
    <t>25 year bond</t>
  </si>
  <si>
    <t>Annual Coupon Rates</t>
  </si>
  <si>
    <t>p.a.</t>
  </si>
  <si>
    <t>Bonds are all redeemed at par.</t>
  </si>
  <si>
    <r>
      <t>qx</t>
    </r>
    <r>
      <rPr>
        <b/>
        <vertAlign val="superscript"/>
        <sz val="10"/>
        <rFont val="Calibri"/>
        <family val="2"/>
        <scheme val="minor"/>
      </rPr>
      <t>d</t>
    </r>
  </si>
  <si>
    <r>
      <t>qx</t>
    </r>
    <r>
      <rPr>
        <b/>
        <vertAlign val="superscript"/>
        <sz val="10"/>
        <rFont val="Calibri"/>
        <family val="2"/>
        <scheme val="minor"/>
      </rPr>
      <t>s</t>
    </r>
  </si>
  <si>
    <t>See table on right</t>
  </si>
  <si>
    <t>Unit fund bonus rate</t>
  </si>
  <si>
    <t>Q2 Base</t>
  </si>
  <si>
    <t>Q1 Base</t>
  </si>
  <si>
    <t>Q1 (i) (ii)</t>
  </si>
  <si>
    <t>Q1 (iii)</t>
  </si>
  <si>
    <t>Q1 (iv)</t>
  </si>
  <si>
    <t>Q1 (v)</t>
  </si>
  <si>
    <t>Q1 Answers</t>
  </si>
  <si>
    <t>Q2 (i)</t>
  </si>
  <si>
    <t>Q2 (ii)</t>
  </si>
  <si>
    <t>Q2 Answers</t>
  </si>
  <si>
    <t>Q3 Base</t>
  </si>
  <si>
    <t>Q3 (i)</t>
  </si>
  <si>
    <t>Q3 (ii)</t>
  </si>
  <si>
    <t>Q3 (iii)</t>
  </si>
  <si>
    <t>Q3 (iv)</t>
  </si>
  <si>
    <t>Q3 (v)</t>
  </si>
  <si>
    <t>Q3 Answers</t>
  </si>
  <si>
    <t>Unit fund value, paid at the end of year of death</t>
  </si>
  <si>
    <t>Unit fund value, paid on maturity</t>
  </si>
  <si>
    <r>
      <t>Surrender is only permitted at</t>
    </r>
    <r>
      <rPr>
        <b/>
        <sz val="11"/>
        <color theme="1"/>
        <rFont val="Calibri"/>
        <family val="2"/>
        <scheme val="minor"/>
      </rPr>
      <t xml:space="preserve"> the end of the year</t>
    </r>
  </si>
  <si>
    <t>The policy ceases on the payment of a benefit</t>
  </si>
  <si>
    <t>Spot Rates for (i), (ii)</t>
  </si>
  <si>
    <t>Spot Rates for (iii onwards)</t>
  </si>
  <si>
    <t>Coupons are paid half yearly,</t>
  </si>
  <si>
    <t xml:space="preserve">with the first coupon due </t>
  </si>
  <si>
    <t>in 6 months' time.</t>
  </si>
  <si>
    <t>Non-unit cashflow projection</t>
  </si>
  <si>
    <t>Premium less cost of allocation</t>
  </si>
  <si>
    <t>Initial and renewal expenses</t>
  </si>
  <si>
    <t>Interest</t>
  </si>
  <si>
    <t>Q2 (iii)</t>
  </si>
  <si>
    <t>Profit vector</t>
  </si>
  <si>
    <t>Probability in force</t>
  </si>
  <si>
    <t>Profit signature</t>
  </si>
  <si>
    <t>Discounting</t>
  </si>
  <si>
    <t>EPV</t>
  </si>
  <si>
    <t>per annum, annually in advance, ceasing immediately on death or surrender</t>
  </si>
  <si>
    <t>Dependent Rate of Mortality</t>
  </si>
  <si>
    <t>Dependent rate of Surrender</t>
  </si>
  <si>
    <t>of the premium in the first year,</t>
  </si>
  <si>
    <t>thereafter</t>
  </si>
  <si>
    <t>Dependent Mortality</t>
  </si>
  <si>
    <t>per annum, at the start of each year except the first</t>
  </si>
  <si>
    <t>Dependent Surrender rate</t>
  </si>
  <si>
    <t xml:space="preserve">Profit Testing assumptions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</si>
</sst>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000"/>
    <numFmt numFmtId="165" formatCode="###\ ##0"/>
    <numFmt numFmtId="166" formatCode="0.0%"/>
    <numFmt numFmtId="167" formatCode="0.00000"/>
    <numFmt numFmtId="168" formatCode="_-* #,##0_-;\-* #,##0_-;_-* &quot;-&quot;??_-;_-@_-"/>
    <numFmt numFmtId="169" formatCode="#,##0.00000000"/>
    <numFmt numFmtId="170" formatCode="_-&quot;£&quot;* #,##0_-;\-&quot;£&quot;* #,##0_-;_-&quot;£&quot;* &quot;-&quot;??_-;_-@_-"/>
    <numFmt numFmtId="171" formatCode="0.000000"/>
    <numFmt numFmtId="172" formatCode="0.000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Tahoma"/>
      <family val="2"/>
    </font>
    <font>
      <sz val="11"/>
      <color rgb="FFFF000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sz val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165" fontId="4" fillId="0" borderId="0" xfId="0" applyNumberFormat="1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6" fillId="0" borderId="0" xfId="0" applyFont="1" applyAlignment="1">
      <alignment horizontal="center"/>
    </xf>
    <xf numFmtId="166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167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10" fontId="0" fillId="0" borderId="0" xfId="2" applyNumberFormat="1" applyFont="1"/>
    <xf numFmtId="0" fontId="3" fillId="0" borderId="1" xfId="0" applyFont="1" applyBorder="1"/>
    <xf numFmtId="168" fontId="0" fillId="0" borderId="1" xfId="1" applyNumberFormat="1" applyFont="1" applyBorder="1"/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9" fontId="0" fillId="0" borderId="1" xfId="0" applyNumberFormat="1" applyBorder="1" applyAlignment="1">
      <alignment horizontal="center"/>
    </xf>
    <xf numFmtId="169" fontId="0" fillId="0" borderId="16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70" fontId="0" fillId="3" borderId="0" xfId="4" applyNumberFormat="1" applyFont="1" applyFill="1" applyAlignment="1">
      <alignment horizontal="center"/>
    </xf>
    <xf numFmtId="44" fontId="4" fillId="0" borderId="6" xfId="4" applyFont="1" applyBorder="1" applyAlignment="1">
      <alignment horizontal="center"/>
    </xf>
    <xf numFmtId="44" fontId="4" fillId="0" borderId="7" xfId="4" applyFont="1" applyBorder="1" applyAlignment="1">
      <alignment horizontal="center"/>
    </xf>
    <xf numFmtId="44" fontId="4" fillId="0" borderId="8" xfId="4" applyFont="1" applyBorder="1" applyAlignment="1">
      <alignment horizontal="center"/>
    </xf>
    <xf numFmtId="44" fontId="4" fillId="0" borderId="10" xfId="4" applyFont="1" applyBorder="1" applyAlignment="1">
      <alignment horizontal="center"/>
    </xf>
    <xf numFmtId="44" fontId="4" fillId="0" borderId="0" xfId="4" applyFont="1" applyAlignment="1">
      <alignment horizontal="center"/>
    </xf>
    <xf numFmtId="44" fontId="4" fillId="0" borderId="11" xfId="4" applyFont="1" applyBorder="1" applyAlignment="1">
      <alignment horizontal="center"/>
    </xf>
    <xf numFmtId="44" fontId="4" fillId="0" borderId="13" xfId="4" applyFont="1" applyBorder="1" applyAlignment="1">
      <alignment horizontal="center"/>
    </xf>
    <xf numFmtId="44" fontId="4" fillId="0" borderId="14" xfId="4" applyFont="1" applyBorder="1" applyAlignment="1">
      <alignment horizontal="center"/>
    </xf>
    <xf numFmtId="44" fontId="4" fillId="0" borderId="15" xfId="4" applyFont="1" applyBorder="1" applyAlignment="1">
      <alignment horizontal="center"/>
    </xf>
    <xf numFmtId="166" fontId="0" fillId="5" borderId="0" xfId="0" applyNumberFormat="1" applyFill="1" applyAlignment="1">
      <alignment horizontal="center"/>
    </xf>
    <xf numFmtId="0" fontId="10" fillId="6" borderId="17" xfId="0" applyFont="1" applyFill="1" applyBorder="1" applyAlignment="1">
      <alignment horizontal="left" vertical="center" indent="2"/>
    </xf>
    <xf numFmtId="0" fontId="7" fillId="7" borderId="1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indent="1"/>
    </xf>
    <xf numFmtId="0" fontId="11" fillId="7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1" fillId="0" borderId="0" xfId="0" applyFont="1"/>
    <xf numFmtId="167" fontId="1" fillId="0" borderId="0" xfId="0" applyNumberFormat="1" applyFont="1"/>
    <xf numFmtId="0" fontId="12" fillId="6" borderId="17" xfId="0" applyFont="1" applyFill="1" applyBorder="1" applyAlignment="1">
      <alignment horizontal="left" vertical="center" indent="2"/>
    </xf>
    <xf numFmtId="0" fontId="13" fillId="6" borderId="17" xfId="0" applyFont="1" applyFill="1" applyBorder="1"/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4" fontId="4" fillId="0" borderId="7" xfId="0" applyNumberFormat="1" applyFont="1" applyBorder="1" applyAlignment="1">
      <alignment horizontal="center"/>
    </xf>
    <xf numFmtId="171" fontId="4" fillId="0" borderId="7" xfId="0" applyNumberFormat="1" applyFont="1" applyBorder="1" applyAlignment="1">
      <alignment horizontal="center"/>
    </xf>
    <xf numFmtId="2" fontId="4" fillId="0" borderId="7" xfId="3" applyNumberFormat="1" applyFont="1" applyBorder="1" applyAlignment="1">
      <alignment horizontal="center"/>
    </xf>
    <xf numFmtId="172" fontId="4" fillId="0" borderId="7" xfId="3" applyNumberFormat="1" applyFont="1" applyBorder="1" applyAlignment="1">
      <alignment horizontal="center"/>
    </xf>
    <xf numFmtId="2" fontId="4" fillId="0" borderId="8" xfId="3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172" fontId="4" fillId="0" borderId="0" xfId="3" applyNumberFormat="1" applyFont="1" applyAlignment="1">
      <alignment horizontal="center"/>
    </xf>
    <xf numFmtId="2" fontId="4" fillId="0" borderId="11" xfId="3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171" fontId="4" fillId="0" borderId="14" xfId="0" applyNumberFormat="1" applyFont="1" applyBorder="1" applyAlignment="1">
      <alignment horizontal="center"/>
    </xf>
    <xf numFmtId="2" fontId="4" fillId="0" borderId="14" xfId="3" applyNumberFormat="1" applyFont="1" applyBorder="1" applyAlignment="1">
      <alignment horizontal="center"/>
    </xf>
    <xf numFmtId="172" fontId="4" fillId="0" borderId="14" xfId="3" applyNumberFormat="1" applyFont="1" applyBorder="1" applyAlignment="1">
      <alignment horizontal="center"/>
    </xf>
    <xf numFmtId="2" fontId="4" fillId="0" borderId="15" xfId="3" applyNumberFormat="1" applyFont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8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/>
  </sheetViews>
  <sheetFormatPr defaultRowHeight="15" customHeight="1" x14ac:dyDescent="0.25"/>
  <cols>
    <col min="2" max="2" width="38.5703125" bestFit="1" customWidth="1"/>
    <col min="3" max="3" width="32.42578125" customWidth="1"/>
    <col min="4" max="4" width="31.28515625" customWidth="1"/>
  </cols>
  <sheetData>
    <row r="1" spans="1:4" ht="15.75" thickBot="1" x14ac:dyDescent="0.3"/>
    <row r="2" spans="1:4" s="47" customFormat="1" ht="26.25" thickBot="1" x14ac:dyDescent="0.3">
      <c r="A2" s="47" t="s">
        <v>65</v>
      </c>
      <c r="B2" s="57"/>
    </row>
    <row r="5" spans="1:4" x14ac:dyDescent="0.25">
      <c r="C5" s="82" t="s">
        <v>27</v>
      </c>
      <c r="D5" s="83"/>
    </row>
    <row r="6" spans="1:4" x14ac:dyDescent="0.25">
      <c r="C6" s="48" t="s">
        <v>28</v>
      </c>
      <c r="D6" s="48" t="s">
        <v>29</v>
      </c>
    </row>
    <row r="7" spans="1:4" ht="72" customHeight="1" x14ac:dyDescent="0.25">
      <c r="B7" s="50" t="s">
        <v>30</v>
      </c>
      <c r="C7" s="49" t="s">
        <v>31</v>
      </c>
      <c r="D7" s="49" t="s">
        <v>32</v>
      </c>
    </row>
    <row r="8" spans="1:4" ht="72" customHeight="1" x14ac:dyDescent="0.25">
      <c r="B8" s="50" t="s">
        <v>34</v>
      </c>
      <c r="C8" s="49" t="s">
        <v>35</v>
      </c>
      <c r="D8" s="49" t="s">
        <v>36</v>
      </c>
    </row>
    <row r="9" spans="1:4" ht="72" customHeight="1" x14ac:dyDescent="0.25">
      <c r="B9" s="50" t="s">
        <v>37</v>
      </c>
      <c r="C9" s="49" t="s">
        <v>38</v>
      </c>
      <c r="D9" s="49" t="s">
        <v>39</v>
      </c>
    </row>
    <row r="10" spans="1:4" ht="72" customHeight="1" x14ac:dyDescent="0.25">
      <c r="B10" s="50" t="s">
        <v>40</v>
      </c>
      <c r="C10" s="49" t="s">
        <v>41</v>
      </c>
      <c r="D10" s="49" t="s">
        <v>33</v>
      </c>
    </row>
  </sheetData>
  <mergeCells count="1">
    <mergeCell ref="C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3"/>
  <sheetViews>
    <sheetView workbookViewId="0"/>
  </sheetViews>
  <sheetFormatPr defaultRowHeight="15" customHeight="1" x14ac:dyDescent="0.25"/>
  <cols>
    <col min="1" max="1" width="3.28515625" customWidth="1"/>
    <col min="2" max="2" width="13.42578125" customWidth="1"/>
    <col min="3" max="3" width="12" bestFit="1" customWidth="1"/>
    <col min="4" max="4" width="13.7109375" customWidth="1"/>
    <col min="5" max="5" width="12.7109375" customWidth="1"/>
    <col min="6" max="6" width="11.42578125" bestFit="1" customWidth="1"/>
    <col min="7" max="7" width="10.5703125" customWidth="1"/>
  </cols>
  <sheetData>
    <row r="1" spans="1:7" ht="15.75" thickBot="1" x14ac:dyDescent="0.3"/>
    <row r="2" spans="1:7" s="47" customFormat="1" ht="26.25" thickBot="1" x14ac:dyDescent="0.3">
      <c r="A2" s="47" t="s">
        <v>94</v>
      </c>
      <c r="C2" s="57"/>
    </row>
    <row r="4" spans="1:7" x14ac:dyDescent="0.25">
      <c r="B4" s="1"/>
    </row>
    <row r="7" spans="1:7" ht="15" customHeight="1" thickBot="1" x14ac:dyDescent="0.3"/>
    <row r="8" spans="1:7" ht="30.75" customHeight="1" thickBot="1" x14ac:dyDescent="0.3">
      <c r="B8" s="16" t="s">
        <v>23</v>
      </c>
      <c r="C8" s="60" t="s">
        <v>95</v>
      </c>
      <c r="D8" s="60" t="s">
        <v>96</v>
      </c>
      <c r="E8" s="60" t="s">
        <v>97</v>
      </c>
      <c r="F8" s="60" t="s">
        <v>98</v>
      </c>
      <c r="G8" s="61" t="s">
        <v>99</v>
      </c>
    </row>
    <row r="9" spans="1:7" ht="15" customHeight="1" x14ac:dyDescent="0.25">
      <c r="B9" s="21">
        <v>1</v>
      </c>
      <c r="C9" s="67"/>
      <c r="D9" s="68"/>
      <c r="E9" s="69"/>
      <c r="F9" s="70"/>
      <c r="G9" s="71"/>
    </row>
    <row r="10" spans="1:7" ht="15" customHeight="1" x14ac:dyDescent="0.25">
      <c r="B10" s="21">
        <v>2</v>
      </c>
      <c r="C10" s="72"/>
      <c r="D10" s="73"/>
      <c r="E10" s="74"/>
      <c r="F10" s="75"/>
      <c r="G10" s="76"/>
    </row>
    <row r="11" spans="1:7" ht="15" customHeight="1" x14ac:dyDescent="0.25">
      <c r="B11" s="21">
        <v>3</v>
      </c>
      <c r="C11" s="72"/>
      <c r="D11" s="73"/>
      <c r="E11" s="74"/>
      <c r="F11" s="75"/>
      <c r="G11" s="76"/>
    </row>
    <row r="12" spans="1:7" ht="15" customHeight="1" x14ac:dyDescent="0.25">
      <c r="B12" s="21">
        <v>4</v>
      </c>
      <c r="C12" s="72"/>
      <c r="D12" s="73"/>
      <c r="E12" s="74"/>
      <c r="F12" s="75"/>
      <c r="G12" s="76"/>
    </row>
    <row r="13" spans="1:7" ht="15" customHeight="1" x14ac:dyDescent="0.25">
      <c r="B13" s="21">
        <v>5</v>
      </c>
      <c r="C13" s="72"/>
      <c r="D13" s="73"/>
      <c r="E13" s="74"/>
      <c r="F13" s="75"/>
      <c r="G13" s="76"/>
    </row>
    <row r="14" spans="1:7" ht="15" customHeight="1" x14ac:dyDescent="0.25">
      <c r="B14" s="21">
        <v>6</v>
      </c>
      <c r="C14" s="72"/>
      <c r="D14" s="73"/>
      <c r="E14" s="74"/>
      <c r="F14" s="75"/>
      <c r="G14" s="76"/>
    </row>
    <row r="15" spans="1:7" ht="15" customHeight="1" x14ac:dyDescent="0.25">
      <c r="B15" s="21">
        <v>7</v>
      </c>
      <c r="C15" s="72"/>
      <c r="D15" s="73"/>
      <c r="E15" s="74"/>
      <c r="F15" s="75"/>
      <c r="G15" s="76"/>
    </row>
    <row r="16" spans="1:7" ht="15" customHeight="1" x14ac:dyDescent="0.25">
      <c r="B16" s="21">
        <v>8</v>
      </c>
      <c r="C16" s="72"/>
      <c r="D16" s="73"/>
      <c r="E16" s="74"/>
      <c r="F16" s="75"/>
      <c r="G16" s="76"/>
    </row>
    <row r="17" spans="2:7" ht="15" customHeight="1" x14ac:dyDescent="0.25">
      <c r="B17" s="21">
        <v>9</v>
      </c>
      <c r="C17" s="72"/>
      <c r="D17" s="73"/>
      <c r="E17" s="74"/>
      <c r="F17" s="75"/>
      <c r="G17" s="76"/>
    </row>
    <row r="18" spans="2:7" ht="15" customHeight="1" x14ac:dyDescent="0.25">
      <c r="B18" s="21">
        <v>10</v>
      </c>
      <c r="C18" s="72"/>
      <c r="D18" s="73"/>
      <c r="E18" s="74"/>
      <c r="F18" s="75"/>
      <c r="G18" s="76"/>
    </row>
    <row r="19" spans="2:7" ht="15" customHeight="1" x14ac:dyDescent="0.25">
      <c r="B19" s="21">
        <v>11</v>
      </c>
      <c r="C19" s="72"/>
      <c r="D19" s="73"/>
      <c r="E19" s="74"/>
      <c r="F19" s="75"/>
      <c r="G19" s="76"/>
    </row>
    <row r="20" spans="2:7" ht="15" customHeight="1" x14ac:dyDescent="0.25">
      <c r="B20" s="21">
        <v>12</v>
      </c>
      <c r="C20" s="72"/>
      <c r="D20" s="73"/>
      <c r="E20" s="74"/>
      <c r="F20" s="75"/>
      <c r="G20" s="76"/>
    </row>
    <row r="21" spans="2:7" ht="15" customHeight="1" x14ac:dyDescent="0.25">
      <c r="B21" s="21">
        <v>13</v>
      </c>
      <c r="C21" s="72"/>
      <c r="D21" s="73"/>
      <c r="E21" s="74"/>
      <c r="F21" s="75"/>
      <c r="G21" s="76"/>
    </row>
    <row r="22" spans="2:7" ht="15" customHeight="1" x14ac:dyDescent="0.25">
      <c r="B22" s="21">
        <v>14</v>
      </c>
      <c r="C22" s="72"/>
      <c r="D22" s="73"/>
      <c r="E22" s="74"/>
      <c r="F22" s="75"/>
      <c r="G22" s="76"/>
    </row>
    <row r="23" spans="2:7" ht="15" customHeight="1" thickBot="1" x14ac:dyDescent="0.3">
      <c r="B23" s="22">
        <v>15</v>
      </c>
      <c r="C23" s="77"/>
      <c r="D23" s="78"/>
      <c r="E23" s="79"/>
      <c r="F23" s="80"/>
      <c r="G23" s="8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workbookViewId="0">
      <selection activeCell="B7" sqref="B7"/>
    </sheetView>
  </sheetViews>
  <sheetFormatPr defaultRowHeight="15" customHeight="1" x14ac:dyDescent="0.25"/>
  <cols>
    <col min="1" max="1" width="3.42578125" customWidth="1"/>
  </cols>
  <sheetData>
    <row r="1" spans="1:3" ht="15.75" thickBot="1" x14ac:dyDescent="0.3"/>
    <row r="2" spans="1:3" s="47" customFormat="1" ht="26.25" thickBot="1" x14ac:dyDescent="0.3">
      <c r="A2" s="47" t="s">
        <v>73</v>
      </c>
      <c r="C2" s="57"/>
    </row>
    <row r="4" spans="1:3" ht="15" customHeight="1" x14ac:dyDescent="0.25">
      <c r="B4" t="s">
        <v>48</v>
      </c>
    </row>
    <row r="5" spans="1:3" ht="15" customHeight="1" x14ac:dyDescent="0.25">
      <c r="B5" t="s">
        <v>49</v>
      </c>
    </row>
    <row r="6" spans="1:3" ht="15" customHeight="1" x14ac:dyDescent="0.25">
      <c r="B6" t="s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5"/>
  <sheetViews>
    <sheetView workbookViewId="0"/>
  </sheetViews>
  <sheetFormatPr defaultRowHeight="15" customHeight="1" x14ac:dyDescent="0.25"/>
  <cols>
    <col min="1" max="1" width="4.42578125" customWidth="1"/>
    <col min="3" max="3" width="10" customWidth="1"/>
    <col min="5" max="5" width="16.28515625" customWidth="1"/>
    <col min="6" max="6" width="10.42578125" customWidth="1"/>
    <col min="10" max="10" width="13" customWidth="1"/>
  </cols>
  <sheetData>
    <row r="1" spans="1:10" ht="15.75" thickBot="1" x14ac:dyDescent="0.3"/>
    <row r="2" spans="1:10" s="47" customFormat="1" ht="26.25" thickBot="1" x14ac:dyDescent="0.3">
      <c r="A2" s="47" t="s">
        <v>74</v>
      </c>
      <c r="C2" s="57"/>
    </row>
    <row r="5" spans="1:10" ht="25.5" x14ac:dyDescent="0.25">
      <c r="B5" s="52" t="s">
        <v>23</v>
      </c>
      <c r="C5" s="53" t="s">
        <v>85</v>
      </c>
      <c r="D5" s="13"/>
      <c r="E5" s="53" t="s">
        <v>57</v>
      </c>
      <c r="I5" s="52" t="s">
        <v>23</v>
      </c>
      <c r="J5" s="53" t="s">
        <v>86</v>
      </c>
    </row>
    <row r="6" spans="1:10" x14ac:dyDescent="0.25">
      <c r="B6" s="55">
        <v>0.5</v>
      </c>
      <c r="C6" s="56">
        <v>2.2499999999999998E-3</v>
      </c>
      <c r="D6" s="12"/>
      <c r="E6" t="s">
        <v>54</v>
      </c>
      <c r="F6" s="6">
        <v>1.4999999999999999E-2</v>
      </c>
      <c r="G6" t="s">
        <v>58</v>
      </c>
      <c r="I6" s="55">
        <v>0.5</v>
      </c>
      <c r="J6" s="56">
        <v>1.4760000000000001E-2</v>
      </c>
    </row>
    <row r="7" spans="1:10" x14ac:dyDescent="0.25">
      <c r="B7" s="55">
        <f>B6+0.5</f>
        <v>1</v>
      </c>
      <c r="C7" s="56">
        <v>9.1E-4</v>
      </c>
      <c r="D7" s="12"/>
      <c r="E7" t="s">
        <v>55</v>
      </c>
      <c r="F7" s="6">
        <v>2.5000000000000001E-2</v>
      </c>
      <c r="G7" t="s">
        <v>58</v>
      </c>
      <c r="I7" s="55">
        <f>I6+0.5</f>
        <v>1</v>
      </c>
      <c r="J7" s="56">
        <v>1.5140000000000001E-2</v>
      </c>
    </row>
    <row r="8" spans="1:10" x14ac:dyDescent="0.25">
      <c r="B8" s="55">
        <f t="shared" ref="B8:B65" si="0">B7+0.5</f>
        <v>1.5</v>
      </c>
      <c r="C8" s="56">
        <v>9.3000000000000005E-4</v>
      </c>
      <c r="D8" s="12"/>
      <c r="E8" t="s">
        <v>56</v>
      </c>
      <c r="F8" s="6">
        <v>1.7500000000000002E-2</v>
      </c>
      <c r="G8" t="s">
        <v>58</v>
      </c>
      <c r="I8" s="55">
        <f t="shared" ref="I8:I35" si="1">I7+0.5</f>
        <v>1.5</v>
      </c>
      <c r="J8" s="56">
        <v>1.54E-2</v>
      </c>
    </row>
    <row r="9" spans="1:10" x14ac:dyDescent="0.25">
      <c r="B9" s="55">
        <f t="shared" si="0"/>
        <v>2</v>
      </c>
      <c r="C9" s="56">
        <v>1.25E-3</v>
      </c>
      <c r="D9" s="12"/>
      <c r="I9" s="55">
        <f t="shared" si="1"/>
        <v>2</v>
      </c>
      <c r="J9" s="56">
        <v>1.566E-2</v>
      </c>
    </row>
    <row r="10" spans="1:10" x14ac:dyDescent="0.25">
      <c r="B10" s="55">
        <f t="shared" si="0"/>
        <v>2.5</v>
      </c>
      <c r="C10" s="56">
        <v>8.0999999999999996E-4</v>
      </c>
      <c r="D10" s="12"/>
      <c r="E10" t="s">
        <v>87</v>
      </c>
      <c r="I10" s="55">
        <f t="shared" si="1"/>
        <v>2.5</v>
      </c>
      <c r="J10" s="56">
        <v>1.592E-2</v>
      </c>
    </row>
    <row r="11" spans="1:10" x14ac:dyDescent="0.25">
      <c r="B11" s="55">
        <f t="shared" si="0"/>
        <v>3</v>
      </c>
      <c r="C11" s="56">
        <v>1.8400000000000001E-3</v>
      </c>
      <c r="D11" s="12"/>
      <c r="E11" t="s">
        <v>88</v>
      </c>
      <c r="I11" s="55">
        <f t="shared" si="1"/>
        <v>3</v>
      </c>
      <c r="J11" s="56">
        <v>1.618E-2</v>
      </c>
    </row>
    <row r="12" spans="1:10" x14ac:dyDescent="0.25">
      <c r="B12" s="55">
        <f t="shared" si="0"/>
        <v>3.5</v>
      </c>
      <c r="C12" s="56">
        <v>1.83E-3</v>
      </c>
      <c r="D12" s="12"/>
      <c r="E12" t="s">
        <v>89</v>
      </c>
      <c r="I12" s="55">
        <f t="shared" si="1"/>
        <v>3.5</v>
      </c>
      <c r="J12" s="56">
        <v>1.6420000000000001E-2</v>
      </c>
    </row>
    <row r="13" spans="1:10" x14ac:dyDescent="0.25">
      <c r="B13" s="55">
        <f t="shared" si="0"/>
        <v>4</v>
      </c>
      <c r="C13" s="56">
        <v>3.0400000000000002E-3</v>
      </c>
      <c r="D13" s="12"/>
      <c r="I13" s="55">
        <f t="shared" si="1"/>
        <v>4</v>
      </c>
      <c r="J13" s="56">
        <v>1.6639999999999999E-2</v>
      </c>
    </row>
    <row r="14" spans="1:10" x14ac:dyDescent="0.25">
      <c r="B14" s="55">
        <f t="shared" si="0"/>
        <v>4.5</v>
      </c>
      <c r="C14" s="56">
        <v>3.7299999999999998E-3</v>
      </c>
      <c r="D14" s="12"/>
      <c r="E14" t="s">
        <v>59</v>
      </c>
      <c r="I14" s="55">
        <f t="shared" si="1"/>
        <v>4.5</v>
      </c>
      <c r="J14" s="56">
        <v>1.687E-2</v>
      </c>
    </row>
    <row r="15" spans="1:10" x14ac:dyDescent="0.25">
      <c r="B15" s="55">
        <f t="shared" si="0"/>
        <v>5</v>
      </c>
      <c r="C15" s="56">
        <v>3.5799999999999998E-3</v>
      </c>
      <c r="D15" s="12"/>
      <c r="I15" s="55">
        <f t="shared" si="1"/>
        <v>5</v>
      </c>
      <c r="J15" s="56">
        <v>1.703E-2</v>
      </c>
    </row>
    <row r="16" spans="1:10" x14ac:dyDescent="0.25">
      <c r="B16" s="55">
        <f t="shared" si="0"/>
        <v>5.5</v>
      </c>
      <c r="C16" s="56">
        <v>4.1099999999999999E-3</v>
      </c>
      <c r="D16" s="12"/>
      <c r="I16" s="55">
        <f t="shared" si="1"/>
        <v>5.5</v>
      </c>
      <c r="J16" s="56">
        <v>1.7139999999999999E-2</v>
      </c>
    </row>
    <row r="17" spans="2:10" x14ac:dyDescent="0.25">
      <c r="B17" s="55">
        <f t="shared" si="0"/>
        <v>6</v>
      </c>
      <c r="C17" s="56">
        <v>5.0400000000000002E-3</v>
      </c>
      <c r="D17" s="12"/>
      <c r="I17" s="55">
        <f t="shared" si="1"/>
        <v>6</v>
      </c>
      <c r="J17" s="56">
        <v>1.7260000000000001E-2</v>
      </c>
    </row>
    <row r="18" spans="2:10" x14ac:dyDescent="0.25">
      <c r="B18" s="55">
        <f t="shared" si="0"/>
        <v>6.5</v>
      </c>
      <c r="C18" s="56">
        <v>5.9899999999999997E-3</v>
      </c>
      <c r="D18" s="12"/>
      <c r="I18" s="55">
        <f t="shared" si="1"/>
        <v>6.5</v>
      </c>
      <c r="J18" s="56">
        <v>1.738E-2</v>
      </c>
    </row>
    <row r="19" spans="2:10" x14ac:dyDescent="0.25">
      <c r="B19" s="55">
        <f t="shared" si="0"/>
        <v>7</v>
      </c>
      <c r="C19" s="56">
        <v>6.7000000000000002E-3</v>
      </c>
      <c r="D19" s="12"/>
      <c r="I19" s="55">
        <f t="shared" si="1"/>
        <v>7</v>
      </c>
      <c r="J19" s="56">
        <v>1.7510000000000001E-2</v>
      </c>
    </row>
    <row r="20" spans="2:10" x14ac:dyDescent="0.25">
      <c r="B20" s="55">
        <f t="shared" si="0"/>
        <v>7.5</v>
      </c>
      <c r="C20" s="56">
        <v>7.3800000000000003E-3</v>
      </c>
      <c r="D20" s="12"/>
      <c r="I20" s="55">
        <f t="shared" si="1"/>
        <v>7.5</v>
      </c>
      <c r="J20" s="56">
        <v>1.7639999999999999E-2</v>
      </c>
    </row>
    <row r="21" spans="2:10" x14ac:dyDescent="0.25">
      <c r="B21" s="55">
        <f t="shared" si="0"/>
        <v>8</v>
      </c>
      <c r="C21" s="56">
        <v>8.0400000000000003E-3</v>
      </c>
      <c r="D21" s="12"/>
      <c r="I21" s="55">
        <f t="shared" si="1"/>
        <v>8</v>
      </c>
      <c r="J21" s="56">
        <v>1.7850000000000001E-2</v>
      </c>
    </row>
    <row r="22" spans="2:10" x14ac:dyDescent="0.25">
      <c r="B22" s="55">
        <f t="shared" si="0"/>
        <v>8.5</v>
      </c>
      <c r="C22" s="56">
        <v>8.2299999999999995E-3</v>
      </c>
      <c r="D22" s="12"/>
      <c r="I22" s="55">
        <f t="shared" si="1"/>
        <v>8.5</v>
      </c>
      <c r="J22" s="56">
        <v>1.7930000000000001E-2</v>
      </c>
    </row>
    <row r="23" spans="2:10" x14ac:dyDescent="0.25">
      <c r="B23" s="55">
        <f t="shared" si="0"/>
        <v>9</v>
      </c>
      <c r="C23" s="56">
        <v>8.8500000000000002E-3</v>
      </c>
      <c r="D23" s="12"/>
      <c r="I23" s="55">
        <f t="shared" si="1"/>
        <v>9</v>
      </c>
      <c r="J23" s="56">
        <v>1.7919999999999998E-2</v>
      </c>
    </row>
    <row r="24" spans="2:10" x14ac:dyDescent="0.25">
      <c r="B24" s="55">
        <f t="shared" si="0"/>
        <v>9.5</v>
      </c>
      <c r="C24" s="56">
        <v>9.7300000000000008E-3</v>
      </c>
      <c r="D24" s="12"/>
      <c r="I24" s="55">
        <f t="shared" si="1"/>
        <v>9.5</v>
      </c>
      <c r="J24" s="56">
        <v>1.7919999999999998E-2</v>
      </c>
    </row>
    <row r="25" spans="2:10" x14ac:dyDescent="0.25">
      <c r="B25" s="55">
        <f t="shared" si="0"/>
        <v>10</v>
      </c>
      <c r="C25" s="56">
        <v>1.051E-2</v>
      </c>
      <c r="D25" s="12"/>
      <c r="I25" s="55">
        <f t="shared" si="1"/>
        <v>10</v>
      </c>
      <c r="J25" s="56">
        <v>1.7909999999999999E-2</v>
      </c>
    </row>
    <row r="26" spans="2:10" x14ac:dyDescent="0.25">
      <c r="B26" s="55">
        <f t="shared" si="0"/>
        <v>10.5</v>
      </c>
      <c r="C26" s="56">
        <v>1.077E-2</v>
      </c>
      <c r="D26" s="12"/>
      <c r="I26" s="55">
        <f t="shared" si="1"/>
        <v>10.5</v>
      </c>
      <c r="J26" s="56">
        <v>1.7909999999999999E-2</v>
      </c>
    </row>
    <row r="27" spans="2:10" x14ac:dyDescent="0.25">
      <c r="B27" s="55">
        <f t="shared" si="0"/>
        <v>11</v>
      </c>
      <c r="C27" s="56">
        <v>1.0959999999999999E-2</v>
      </c>
      <c r="D27" s="12"/>
      <c r="I27" s="55">
        <f t="shared" si="1"/>
        <v>11</v>
      </c>
      <c r="J27" s="56">
        <v>1.7909999999999999E-2</v>
      </c>
    </row>
    <row r="28" spans="2:10" x14ac:dyDescent="0.25">
      <c r="B28" s="55">
        <f t="shared" si="0"/>
        <v>11.5</v>
      </c>
      <c r="C28" s="56">
        <v>1.1140000000000001E-2</v>
      </c>
      <c r="D28" s="12"/>
      <c r="I28" s="55">
        <f t="shared" si="1"/>
        <v>11.5</v>
      </c>
      <c r="J28" s="56">
        <v>1.7930000000000001E-2</v>
      </c>
    </row>
    <row r="29" spans="2:10" x14ac:dyDescent="0.25">
      <c r="B29" s="55">
        <f t="shared" si="0"/>
        <v>12</v>
      </c>
      <c r="C29" s="56">
        <v>1.125E-2</v>
      </c>
      <c r="D29" s="12"/>
      <c r="I29" s="55">
        <f t="shared" si="1"/>
        <v>12</v>
      </c>
      <c r="J29" s="56">
        <v>1.814E-2</v>
      </c>
    </row>
    <row r="30" spans="2:10" x14ac:dyDescent="0.25">
      <c r="B30" s="55">
        <f t="shared" si="0"/>
        <v>12.5</v>
      </c>
      <c r="C30" s="56">
        <v>1.1429999999999999E-2</v>
      </c>
      <c r="D30" s="12"/>
      <c r="I30" s="55">
        <f t="shared" si="1"/>
        <v>12.5</v>
      </c>
      <c r="J30" s="56">
        <v>1.8350000000000002E-2</v>
      </c>
    </row>
    <row r="31" spans="2:10" x14ac:dyDescent="0.25">
      <c r="B31" s="55">
        <f t="shared" si="0"/>
        <v>13</v>
      </c>
      <c r="C31" s="56">
        <v>1.2070000000000001E-2</v>
      </c>
      <c r="D31" s="12"/>
      <c r="I31" s="55">
        <f t="shared" si="1"/>
        <v>13</v>
      </c>
      <c r="J31" s="56">
        <v>1.8329999999999999E-2</v>
      </c>
    </row>
    <row r="32" spans="2:10" x14ac:dyDescent="0.25">
      <c r="B32" s="55">
        <f t="shared" si="0"/>
        <v>13.5</v>
      </c>
      <c r="C32" s="56">
        <v>1.2710000000000001E-2</v>
      </c>
      <c r="D32" s="12"/>
      <c r="I32" s="55">
        <f t="shared" si="1"/>
        <v>13.5</v>
      </c>
      <c r="J32" s="56">
        <v>1.8280000000000001E-2</v>
      </c>
    </row>
    <row r="33" spans="2:10" x14ac:dyDescent="0.25">
      <c r="B33" s="55">
        <f t="shared" si="0"/>
        <v>14</v>
      </c>
      <c r="C33" s="56">
        <v>1.336E-2</v>
      </c>
      <c r="D33" s="12"/>
      <c r="I33" s="55">
        <f t="shared" si="1"/>
        <v>14</v>
      </c>
      <c r="J33" s="56">
        <v>1.8190000000000001E-2</v>
      </c>
    </row>
    <row r="34" spans="2:10" x14ac:dyDescent="0.25">
      <c r="B34" s="55">
        <f t="shared" si="0"/>
        <v>14.5</v>
      </c>
      <c r="C34" s="56">
        <v>1.3990000000000001E-2</v>
      </c>
      <c r="D34" s="12"/>
      <c r="I34" s="55">
        <f t="shared" si="1"/>
        <v>14.5</v>
      </c>
      <c r="J34" s="56">
        <v>1.8100000000000002E-2</v>
      </c>
    </row>
    <row r="35" spans="2:10" x14ac:dyDescent="0.25">
      <c r="B35" s="55">
        <f t="shared" si="0"/>
        <v>15</v>
      </c>
      <c r="C35" s="56">
        <v>1.4370000000000001E-2</v>
      </c>
      <c r="D35" s="12"/>
      <c r="I35" s="55">
        <f t="shared" si="1"/>
        <v>15</v>
      </c>
      <c r="J35" s="56">
        <v>1.8010000000000002E-2</v>
      </c>
    </row>
    <row r="36" spans="2:10" x14ac:dyDescent="0.25">
      <c r="B36" s="55">
        <f t="shared" si="0"/>
        <v>15.5</v>
      </c>
      <c r="C36" s="56">
        <v>1.4760000000000001E-2</v>
      </c>
      <c r="D36" s="12"/>
    </row>
    <row r="37" spans="2:10" x14ac:dyDescent="0.25">
      <c r="B37" s="55">
        <f t="shared" si="0"/>
        <v>16</v>
      </c>
      <c r="C37" s="56">
        <v>1.5140000000000001E-2</v>
      </c>
      <c r="D37" s="12"/>
    </row>
    <row r="38" spans="2:10" x14ac:dyDescent="0.25">
      <c r="B38" s="55">
        <f t="shared" si="0"/>
        <v>16.5</v>
      </c>
      <c r="C38" s="56">
        <v>1.54E-2</v>
      </c>
      <c r="D38" s="12"/>
    </row>
    <row r="39" spans="2:10" x14ac:dyDescent="0.25">
      <c r="B39" s="55">
        <f t="shared" si="0"/>
        <v>17</v>
      </c>
      <c r="C39" s="56">
        <v>1.566E-2</v>
      </c>
      <c r="D39" s="12"/>
    </row>
    <row r="40" spans="2:10" x14ac:dyDescent="0.25">
      <c r="B40" s="55">
        <f t="shared" si="0"/>
        <v>17.5</v>
      </c>
      <c r="C40" s="56">
        <v>1.592E-2</v>
      </c>
      <c r="D40" s="12"/>
    </row>
    <row r="41" spans="2:10" x14ac:dyDescent="0.25">
      <c r="B41" s="55">
        <f t="shared" si="0"/>
        <v>18</v>
      </c>
      <c r="C41" s="56">
        <v>1.618E-2</v>
      </c>
      <c r="D41" s="12"/>
    </row>
    <row r="42" spans="2:10" x14ac:dyDescent="0.25">
      <c r="B42" s="55">
        <f t="shared" si="0"/>
        <v>18.5</v>
      </c>
      <c r="C42" s="56">
        <v>1.6420000000000001E-2</v>
      </c>
      <c r="D42" s="12"/>
    </row>
    <row r="43" spans="2:10" x14ac:dyDescent="0.25">
      <c r="B43" s="55">
        <f t="shared" si="0"/>
        <v>19</v>
      </c>
      <c r="C43" s="56">
        <v>1.6639999999999999E-2</v>
      </c>
      <c r="D43" s="12"/>
    </row>
    <row r="44" spans="2:10" x14ac:dyDescent="0.25">
      <c r="B44" s="55">
        <f t="shared" si="0"/>
        <v>19.5</v>
      </c>
      <c r="C44" s="56">
        <v>1.687E-2</v>
      </c>
      <c r="D44" s="12"/>
    </row>
    <row r="45" spans="2:10" x14ac:dyDescent="0.25">
      <c r="B45" s="55">
        <f t="shared" si="0"/>
        <v>20</v>
      </c>
      <c r="C45" s="56">
        <v>1.703E-2</v>
      </c>
      <c r="D45" s="12"/>
    </row>
    <row r="46" spans="2:10" x14ac:dyDescent="0.25">
      <c r="B46" s="55">
        <f t="shared" si="0"/>
        <v>20.5</v>
      </c>
      <c r="C46" s="56">
        <v>1.7139999999999999E-2</v>
      </c>
      <c r="D46" s="12"/>
    </row>
    <row r="47" spans="2:10" x14ac:dyDescent="0.25">
      <c r="B47" s="55">
        <f t="shared" si="0"/>
        <v>21</v>
      </c>
      <c r="C47" s="56">
        <v>1.7260000000000001E-2</v>
      </c>
      <c r="D47" s="12"/>
    </row>
    <row r="48" spans="2:10" x14ac:dyDescent="0.25">
      <c r="B48" s="55">
        <f t="shared" si="0"/>
        <v>21.5</v>
      </c>
      <c r="C48" s="56">
        <v>1.738E-2</v>
      </c>
      <c r="D48" s="12"/>
    </row>
    <row r="49" spans="2:4" x14ac:dyDescent="0.25">
      <c r="B49" s="55">
        <f t="shared" si="0"/>
        <v>22</v>
      </c>
      <c r="C49" s="56">
        <v>1.7510000000000001E-2</v>
      </c>
      <c r="D49" s="12"/>
    </row>
    <row r="50" spans="2:4" x14ac:dyDescent="0.25">
      <c r="B50" s="55">
        <f t="shared" si="0"/>
        <v>22.5</v>
      </c>
      <c r="C50" s="56">
        <v>1.7639999999999999E-2</v>
      </c>
      <c r="D50" s="12"/>
    </row>
    <row r="51" spans="2:4" x14ac:dyDescent="0.25">
      <c r="B51" s="55">
        <f t="shared" si="0"/>
        <v>23</v>
      </c>
      <c r="C51" s="56">
        <v>1.7850000000000001E-2</v>
      </c>
      <c r="D51" s="12"/>
    </row>
    <row r="52" spans="2:4" x14ac:dyDescent="0.25">
      <c r="B52" s="55">
        <f t="shared" si="0"/>
        <v>23.5</v>
      </c>
      <c r="C52" s="56">
        <v>1.7930000000000001E-2</v>
      </c>
      <c r="D52" s="12"/>
    </row>
    <row r="53" spans="2:4" x14ac:dyDescent="0.25">
      <c r="B53" s="55">
        <f t="shared" si="0"/>
        <v>24</v>
      </c>
      <c r="C53" s="56">
        <v>1.7919999999999998E-2</v>
      </c>
      <c r="D53" s="12"/>
    </row>
    <row r="54" spans="2:4" x14ac:dyDescent="0.25">
      <c r="B54" s="55">
        <f t="shared" si="0"/>
        <v>24.5</v>
      </c>
      <c r="C54" s="56">
        <v>1.7919999999999998E-2</v>
      </c>
      <c r="D54" s="12"/>
    </row>
    <row r="55" spans="2:4" x14ac:dyDescent="0.25">
      <c r="B55" s="55">
        <f t="shared" si="0"/>
        <v>25</v>
      </c>
      <c r="C55" s="56">
        <v>1.7909999999999999E-2</v>
      </c>
      <c r="D55" s="12"/>
    </row>
    <row r="56" spans="2:4" x14ac:dyDescent="0.25">
      <c r="B56" s="55">
        <f t="shared" si="0"/>
        <v>25.5</v>
      </c>
      <c r="C56" s="56">
        <v>1.7909999999999999E-2</v>
      </c>
      <c r="D56" s="12"/>
    </row>
    <row r="57" spans="2:4" x14ac:dyDescent="0.25">
      <c r="B57" s="55">
        <f t="shared" si="0"/>
        <v>26</v>
      </c>
      <c r="C57" s="56">
        <v>1.7909999999999999E-2</v>
      </c>
      <c r="D57" s="12"/>
    </row>
    <row r="58" spans="2:4" x14ac:dyDescent="0.25">
      <c r="B58" s="55">
        <f t="shared" si="0"/>
        <v>26.5</v>
      </c>
      <c r="C58" s="56">
        <v>1.7930000000000001E-2</v>
      </c>
      <c r="D58" s="12"/>
    </row>
    <row r="59" spans="2:4" x14ac:dyDescent="0.25">
      <c r="B59" s="55">
        <f t="shared" si="0"/>
        <v>27</v>
      </c>
      <c r="C59" s="56">
        <v>1.814E-2</v>
      </c>
      <c r="D59" s="12"/>
    </row>
    <row r="60" spans="2:4" x14ac:dyDescent="0.25">
      <c r="B60" s="55">
        <f t="shared" si="0"/>
        <v>27.5</v>
      </c>
      <c r="C60" s="56">
        <v>1.8350000000000002E-2</v>
      </c>
      <c r="D60" s="12"/>
    </row>
    <row r="61" spans="2:4" x14ac:dyDescent="0.25">
      <c r="B61" s="55">
        <f t="shared" si="0"/>
        <v>28</v>
      </c>
      <c r="C61" s="56">
        <v>1.8329999999999999E-2</v>
      </c>
      <c r="D61" s="12"/>
    </row>
    <row r="62" spans="2:4" x14ac:dyDescent="0.25">
      <c r="B62" s="55">
        <f t="shared" si="0"/>
        <v>28.5</v>
      </c>
      <c r="C62" s="56">
        <v>1.8280000000000001E-2</v>
      </c>
      <c r="D62" s="12"/>
    </row>
    <row r="63" spans="2:4" x14ac:dyDescent="0.25">
      <c r="B63" s="55">
        <f t="shared" si="0"/>
        <v>29</v>
      </c>
      <c r="C63" s="56">
        <v>1.8190000000000001E-2</v>
      </c>
      <c r="D63" s="12"/>
    </row>
    <row r="64" spans="2:4" x14ac:dyDescent="0.25">
      <c r="B64" s="55">
        <f t="shared" si="0"/>
        <v>29.5</v>
      </c>
      <c r="C64" s="56">
        <v>1.8100000000000002E-2</v>
      </c>
      <c r="D64" s="12"/>
    </row>
    <row r="65" spans="2:4" x14ac:dyDescent="0.25">
      <c r="B65" s="55">
        <f t="shared" si="0"/>
        <v>30</v>
      </c>
      <c r="C65" s="56">
        <v>1.8010000000000002E-2</v>
      </c>
      <c r="D6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8"/>
  <sheetViews>
    <sheetView workbookViewId="0">
      <selection activeCell="J22" sqref="J22"/>
    </sheetView>
  </sheetViews>
  <sheetFormatPr defaultRowHeight="15" customHeight="1" x14ac:dyDescent="0.25"/>
  <cols>
    <col min="1" max="1" width="4" customWidth="1"/>
    <col min="3" max="3" width="11.85546875" customWidth="1"/>
    <col min="4" max="16" width="9.140625" customWidth="1"/>
  </cols>
  <sheetData>
    <row r="1" spans="1:3" ht="15.75" thickBot="1" x14ac:dyDescent="0.3"/>
    <row r="2" spans="1:3" s="47" customFormat="1" ht="26.25" thickBot="1" x14ac:dyDescent="0.3">
      <c r="A2" s="47" t="s">
        <v>75</v>
      </c>
      <c r="C2" s="57"/>
    </row>
    <row r="4" spans="1:3" x14ac:dyDescent="0.25">
      <c r="B4" s="55"/>
      <c r="C4" s="55"/>
    </row>
    <row r="5" spans="1:3" x14ac:dyDescent="0.25">
      <c r="B5" s="55"/>
      <c r="C5" s="55"/>
    </row>
    <row r="6" spans="1:3" x14ac:dyDescent="0.25">
      <c r="B6" s="55"/>
      <c r="C6" s="55"/>
    </row>
    <row r="7" spans="1:3" x14ac:dyDescent="0.25">
      <c r="B7" s="55"/>
      <c r="C7" s="55"/>
    </row>
    <row r="8" spans="1:3" x14ac:dyDescent="0.25">
      <c r="B8" s="52" t="s">
        <v>23</v>
      </c>
      <c r="C8" s="52" t="s">
        <v>53</v>
      </c>
    </row>
    <row r="9" spans="1:3" x14ac:dyDescent="0.25">
      <c r="B9" s="55">
        <f>'Q3 Base'!B6</f>
        <v>0.5</v>
      </c>
      <c r="C9" s="55">
        <f>'Q3 Base'!C6</f>
        <v>2.2499999999999998E-3</v>
      </c>
    </row>
    <row r="10" spans="1:3" x14ac:dyDescent="0.25">
      <c r="B10" s="55">
        <f>'Q3 Base'!B7</f>
        <v>1</v>
      </c>
      <c r="C10" s="55">
        <f>'Q3 Base'!C7</f>
        <v>9.1E-4</v>
      </c>
    </row>
    <row r="11" spans="1:3" x14ac:dyDescent="0.25">
      <c r="B11" s="55">
        <f>'Q3 Base'!B8</f>
        <v>1.5</v>
      </c>
      <c r="C11" s="55">
        <f>'Q3 Base'!C8</f>
        <v>9.3000000000000005E-4</v>
      </c>
    </row>
    <row r="12" spans="1:3" x14ac:dyDescent="0.25">
      <c r="B12" s="55">
        <f>'Q3 Base'!B9</f>
        <v>2</v>
      </c>
      <c r="C12" s="55">
        <f>'Q3 Base'!C9</f>
        <v>1.25E-3</v>
      </c>
    </row>
    <row r="13" spans="1:3" x14ac:dyDescent="0.25">
      <c r="B13" s="55">
        <f>'Q3 Base'!B10</f>
        <v>2.5</v>
      </c>
      <c r="C13" s="55">
        <f>'Q3 Base'!C10</f>
        <v>8.0999999999999996E-4</v>
      </c>
    </row>
    <row r="14" spans="1:3" x14ac:dyDescent="0.25">
      <c r="B14" s="55">
        <f>'Q3 Base'!B11</f>
        <v>3</v>
      </c>
      <c r="C14" s="55">
        <f>'Q3 Base'!C11</f>
        <v>1.8400000000000001E-3</v>
      </c>
    </row>
    <row r="15" spans="1:3" x14ac:dyDescent="0.25">
      <c r="B15" s="55">
        <f>'Q3 Base'!B12</f>
        <v>3.5</v>
      </c>
      <c r="C15" s="55">
        <f>'Q3 Base'!C12</f>
        <v>1.83E-3</v>
      </c>
    </row>
    <row r="16" spans="1:3" x14ac:dyDescent="0.25">
      <c r="B16" s="55">
        <f>'Q3 Base'!B13</f>
        <v>4</v>
      </c>
      <c r="C16" s="55">
        <f>'Q3 Base'!C13</f>
        <v>3.0400000000000002E-3</v>
      </c>
    </row>
    <row r="17" spans="2:3" x14ac:dyDescent="0.25">
      <c r="B17" s="55">
        <f>'Q3 Base'!B14</f>
        <v>4.5</v>
      </c>
      <c r="C17" s="55">
        <f>'Q3 Base'!C14</f>
        <v>3.7299999999999998E-3</v>
      </c>
    </row>
    <row r="18" spans="2:3" x14ac:dyDescent="0.25">
      <c r="B18" s="55">
        <f>'Q3 Base'!B15</f>
        <v>5</v>
      </c>
      <c r="C18" s="55">
        <f>'Q3 Base'!C15</f>
        <v>3.5799999999999998E-3</v>
      </c>
    </row>
    <row r="19" spans="2:3" x14ac:dyDescent="0.25">
      <c r="B19" s="55">
        <f>'Q3 Base'!B16</f>
        <v>5.5</v>
      </c>
      <c r="C19" s="55">
        <f>'Q3 Base'!C16</f>
        <v>4.1099999999999999E-3</v>
      </c>
    </row>
    <row r="20" spans="2:3" x14ac:dyDescent="0.25">
      <c r="B20" s="55">
        <f>'Q3 Base'!B17</f>
        <v>6</v>
      </c>
      <c r="C20" s="55">
        <f>'Q3 Base'!C17</f>
        <v>5.0400000000000002E-3</v>
      </c>
    </row>
    <row r="21" spans="2:3" x14ac:dyDescent="0.25">
      <c r="B21" s="55">
        <f>'Q3 Base'!B18</f>
        <v>6.5</v>
      </c>
      <c r="C21" s="55">
        <f>'Q3 Base'!C18</f>
        <v>5.9899999999999997E-3</v>
      </c>
    </row>
    <row r="22" spans="2:3" x14ac:dyDescent="0.25">
      <c r="B22" s="55">
        <f>'Q3 Base'!B19</f>
        <v>7</v>
      </c>
      <c r="C22" s="55">
        <f>'Q3 Base'!C19</f>
        <v>6.7000000000000002E-3</v>
      </c>
    </row>
    <row r="23" spans="2:3" x14ac:dyDescent="0.25">
      <c r="B23" s="55">
        <f>'Q3 Base'!B20</f>
        <v>7.5</v>
      </c>
      <c r="C23" s="55">
        <f>'Q3 Base'!C20</f>
        <v>7.3800000000000003E-3</v>
      </c>
    </row>
    <row r="24" spans="2:3" x14ac:dyDescent="0.25">
      <c r="B24" s="55">
        <f>'Q3 Base'!B21</f>
        <v>8</v>
      </c>
      <c r="C24" s="55">
        <f>'Q3 Base'!C21</f>
        <v>8.0400000000000003E-3</v>
      </c>
    </row>
    <row r="25" spans="2:3" x14ac:dyDescent="0.25">
      <c r="B25" s="55">
        <f>'Q3 Base'!B22</f>
        <v>8.5</v>
      </c>
      <c r="C25" s="55">
        <f>'Q3 Base'!C22</f>
        <v>8.2299999999999995E-3</v>
      </c>
    </row>
    <row r="26" spans="2:3" x14ac:dyDescent="0.25">
      <c r="B26" s="55">
        <f>'Q3 Base'!B23</f>
        <v>9</v>
      </c>
      <c r="C26" s="55">
        <f>'Q3 Base'!C23</f>
        <v>8.8500000000000002E-3</v>
      </c>
    </row>
    <row r="27" spans="2:3" x14ac:dyDescent="0.25">
      <c r="B27" s="55">
        <f>'Q3 Base'!B24</f>
        <v>9.5</v>
      </c>
      <c r="C27" s="55">
        <f>'Q3 Base'!C24</f>
        <v>9.7300000000000008E-3</v>
      </c>
    </row>
    <row r="28" spans="2:3" x14ac:dyDescent="0.25">
      <c r="B28" s="55">
        <f>'Q3 Base'!B25</f>
        <v>10</v>
      </c>
      <c r="C28" s="55">
        <f>'Q3 Base'!C25</f>
        <v>1.051E-2</v>
      </c>
    </row>
    <row r="29" spans="2:3" x14ac:dyDescent="0.25">
      <c r="B29" s="55">
        <f>'Q3 Base'!B26</f>
        <v>10.5</v>
      </c>
      <c r="C29" s="55">
        <f>'Q3 Base'!C26</f>
        <v>1.077E-2</v>
      </c>
    </row>
    <row r="30" spans="2:3" x14ac:dyDescent="0.25">
      <c r="B30" s="55">
        <f>'Q3 Base'!B27</f>
        <v>11</v>
      </c>
      <c r="C30" s="55">
        <f>'Q3 Base'!C27</f>
        <v>1.0959999999999999E-2</v>
      </c>
    </row>
    <row r="31" spans="2:3" x14ac:dyDescent="0.25">
      <c r="B31" s="55">
        <f>'Q3 Base'!B28</f>
        <v>11.5</v>
      </c>
      <c r="C31" s="55">
        <f>'Q3 Base'!C28</f>
        <v>1.1140000000000001E-2</v>
      </c>
    </row>
    <row r="32" spans="2:3" x14ac:dyDescent="0.25">
      <c r="B32" s="55">
        <f>'Q3 Base'!B29</f>
        <v>12</v>
      </c>
      <c r="C32" s="55">
        <f>'Q3 Base'!C29</f>
        <v>1.125E-2</v>
      </c>
    </row>
    <row r="33" spans="2:3" x14ac:dyDescent="0.25">
      <c r="B33" s="55">
        <f>'Q3 Base'!B30</f>
        <v>12.5</v>
      </c>
      <c r="C33" s="55">
        <f>'Q3 Base'!C30</f>
        <v>1.1429999999999999E-2</v>
      </c>
    </row>
    <row r="34" spans="2:3" x14ac:dyDescent="0.25">
      <c r="B34" s="55">
        <f>'Q3 Base'!B31</f>
        <v>13</v>
      </c>
      <c r="C34" s="55">
        <f>'Q3 Base'!C31</f>
        <v>1.2070000000000001E-2</v>
      </c>
    </row>
    <row r="35" spans="2:3" x14ac:dyDescent="0.25">
      <c r="B35" s="55">
        <f>'Q3 Base'!B32</f>
        <v>13.5</v>
      </c>
      <c r="C35" s="55">
        <f>'Q3 Base'!C32</f>
        <v>1.2710000000000001E-2</v>
      </c>
    </row>
    <row r="36" spans="2:3" x14ac:dyDescent="0.25">
      <c r="B36" s="55">
        <f>'Q3 Base'!B33</f>
        <v>14</v>
      </c>
      <c r="C36" s="55">
        <f>'Q3 Base'!C33</f>
        <v>1.336E-2</v>
      </c>
    </row>
    <row r="37" spans="2:3" x14ac:dyDescent="0.25">
      <c r="B37" s="55">
        <f>'Q3 Base'!B34</f>
        <v>14.5</v>
      </c>
      <c r="C37" s="55">
        <f>'Q3 Base'!C34</f>
        <v>1.3990000000000001E-2</v>
      </c>
    </row>
    <row r="38" spans="2:3" x14ac:dyDescent="0.25">
      <c r="B38" s="55">
        <f>'Q3 Base'!B35</f>
        <v>15</v>
      </c>
      <c r="C38" s="55">
        <f>'Q3 Base'!C35</f>
        <v>1.4370000000000001E-2</v>
      </c>
    </row>
    <row r="39" spans="2:3" x14ac:dyDescent="0.25">
      <c r="B39" s="55">
        <f>'Q3 Base'!B36</f>
        <v>15.5</v>
      </c>
      <c r="C39" s="55">
        <f>'Q3 Base'!C36</f>
        <v>1.4760000000000001E-2</v>
      </c>
    </row>
    <row r="40" spans="2:3" x14ac:dyDescent="0.25">
      <c r="B40" s="55">
        <f>'Q3 Base'!B37</f>
        <v>16</v>
      </c>
      <c r="C40" s="55">
        <f>'Q3 Base'!C37</f>
        <v>1.5140000000000001E-2</v>
      </c>
    </row>
    <row r="41" spans="2:3" x14ac:dyDescent="0.25">
      <c r="B41" s="55">
        <f>'Q3 Base'!B38</f>
        <v>16.5</v>
      </c>
      <c r="C41" s="55">
        <f>'Q3 Base'!C38</f>
        <v>1.54E-2</v>
      </c>
    </row>
    <row r="42" spans="2:3" x14ac:dyDescent="0.25">
      <c r="B42" s="55">
        <f>'Q3 Base'!B39</f>
        <v>17</v>
      </c>
      <c r="C42" s="55">
        <f>'Q3 Base'!C39</f>
        <v>1.566E-2</v>
      </c>
    </row>
    <row r="43" spans="2:3" x14ac:dyDescent="0.25">
      <c r="B43" s="55">
        <f>'Q3 Base'!B40</f>
        <v>17.5</v>
      </c>
      <c r="C43" s="55">
        <f>'Q3 Base'!C40</f>
        <v>1.592E-2</v>
      </c>
    </row>
    <row r="44" spans="2:3" x14ac:dyDescent="0.25">
      <c r="B44" s="55">
        <f>'Q3 Base'!B41</f>
        <v>18</v>
      </c>
      <c r="C44" s="55">
        <f>'Q3 Base'!C41</f>
        <v>1.618E-2</v>
      </c>
    </row>
    <row r="45" spans="2:3" x14ac:dyDescent="0.25">
      <c r="B45" s="55">
        <f>'Q3 Base'!B42</f>
        <v>18.5</v>
      </c>
      <c r="C45" s="55">
        <f>'Q3 Base'!C42</f>
        <v>1.6420000000000001E-2</v>
      </c>
    </row>
    <row r="46" spans="2:3" x14ac:dyDescent="0.25">
      <c r="B46" s="55">
        <f>'Q3 Base'!B43</f>
        <v>19</v>
      </c>
      <c r="C46" s="55">
        <f>'Q3 Base'!C43</f>
        <v>1.6639999999999999E-2</v>
      </c>
    </row>
    <row r="47" spans="2:3" x14ac:dyDescent="0.25">
      <c r="B47" s="55">
        <f>'Q3 Base'!B44</f>
        <v>19.5</v>
      </c>
      <c r="C47" s="55">
        <f>'Q3 Base'!C44</f>
        <v>1.687E-2</v>
      </c>
    </row>
    <row r="48" spans="2:3" x14ac:dyDescent="0.25">
      <c r="B48" s="55">
        <f>'Q3 Base'!B45</f>
        <v>20</v>
      </c>
      <c r="C48" s="55">
        <f>'Q3 Base'!C45</f>
        <v>1.703E-2</v>
      </c>
    </row>
    <row r="49" spans="2:3" x14ac:dyDescent="0.25">
      <c r="B49" s="55">
        <f>'Q3 Base'!B46</f>
        <v>20.5</v>
      </c>
      <c r="C49" s="55">
        <f>'Q3 Base'!C46</f>
        <v>1.7139999999999999E-2</v>
      </c>
    </row>
    <row r="50" spans="2:3" x14ac:dyDescent="0.25">
      <c r="B50" s="55">
        <f>'Q3 Base'!B47</f>
        <v>21</v>
      </c>
      <c r="C50" s="55">
        <f>'Q3 Base'!C47</f>
        <v>1.7260000000000001E-2</v>
      </c>
    </row>
    <row r="51" spans="2:3" x14ac:dyDescent="0.25">
      <c r="B51" s="55">
        <f>'Q3 Base'!B48</f>
        <v>21.5</v>
      </c>
      <c r="C51" s="55">
        <f>'Q3 Base'!C48</f>
        <v>1.738E-2</v>
      </c>
    </row>
    <row r="52" spans="2:3" x14ac:dyDescent="0.25">
      <c r="B52" s="55">
        <f>'Q3 Base'!B49</f>
        <v>22</v>
      </c>
      <c r="C52" s="55">
        <f>'Q3 Base'!C49</f>
        <v>1.7510000000000001E-2</v>
      </c>
    </row>
    <row r="53" spans="2:3" x14ac:dyDescent="0.25">
      <c r="B53" s="55">
        <f>'Q3 Base'!B50</f>
        <v>22.5</v>
      </c>
      <c r="C53" s="55">
        <f>'Q3 Base'!C50</f>
        <v>1.7639999999999999E-2</v>
      </c>
    </row>
    <row r="54" spans="2:3" x14ac:dyDescent="0.25">
      <c r="B54" s="55">
        <f>'Q3 Base'!B51</f>
        <v>23</v>
      </c>
      <c r="C54" s="55">
        <f>'Q3 Base'!C51</f>
        <v>1.7850000000000001E-2</v>
      </c>
    </row>
    <row r="55" spans="2:3" x14ac:dyDescent="0.25">
      <c r="B55" s="55">
        <f>'Q3 Base'!B52</f>
        <v>23.5</v>
      </c>
      <c r="C55" s="55">
        <f>'Q3 Base'!C52</f>
        <v>1.7930000000000001E-2</v>
      </c>
    </row>
    <row r="56" spans="2:3" x14ac:dyDescent="0.25">
      <c r="B56" s="55">
        <f>'Q3 Base'!B53</f>
        <v>24</v>
      </c>
      <c r="C56" s="55">
        <f>'Q3 Base'!C53</f>
        <v>1.7919999999999998E-2</v>
      </c>
    </row>
    <row r="57" spans="2:3" x14ac:dyDescent="0.25">
      <c r="B57" s="55">
        <f>'Q3 Base'!B54</f>
        <v>24.5</v>
      </c>
      <c r="C57" s="55">
        <f>'Q3 Base'!C54</f>
        <v>1.7919999999999998E-2</v>
      </c>
    </row>
    <row r="58" spans="2:3" x14ac:dyDescent="0.25">
      <c r="B58" s="55">
        <f>'Q3 Base'!B55</f>
        <v>25</v>
      </c>
      <c r="C58" s="55">
        <f>'Q3 Base'!C55</f>
        <v>1.7909999999999999E-2</v>
      </c>
    </row>
    <row r="59" spans="2:3" x14ac:dyDescent="0.25">
      <c r="B59" s="55">
        <f>'Q3 Base'!B56</f>
        <v>25.5</v>
      </c>
      <c r="C59" s="55">
        <f>'Q3 Base'!C56</f>
        <v>1.7909999999999999E-2</v>
      </c>
    </row>
    <row r="60" spans="2:3" x14ac:dyDescent="0.25">
      <c r="B60" s="55">
        <f>'Q3 Base'!B57</f>
        <v>26</v>
      </c>
      <c r="C60" s="55">
        <f>'Q3 Base'!C57</f>
        <v>1.7909999999999999E-2</v>
      </c>
    </row>
    <row r="61" spans="2:3" x14ac:dyDescent="0.25">
      <c r="B61" s="55">
        <f>'Q3 Base'!B58</f>
        <v>26.5</v>
      </c>
      <c r="C61" s="55">
        <f>'Q3 Base'!C58</f>
        <v>1.7930000000000001E-2</v>
      </c>
    </row>
    <row r="62" spans="2:3" x14ac:dyDescent="0.25">
      <c r="B62" s="55">
        <f>'Q3 Base'!B59</f>
        <v>27</v>
      </c>
      <c r="C62" s="55">
        <f>'Q3 Base'!C59</f>
        <v>1.814E-2</v>
      </c>
    </row>
    <row r="63" spans="2:3" x14ac:dyDescent="0.25">
      <c r="B63" s="55">
        <f>'Q3 Base'!B60</f>
        <v>27.5</v>
      </c>
      <c r="C63" s="55">
        <f>'Q3 Base'!C60</f>
        <v>1.8350000000000002E-2</v>
      </c>
    </row>
    <row r="64" spans="2:3" x14ac:dyDescent="0.25">
      <c r="B64" s="55">
        <f>'Q3 Base'!B61</f>
        <v>28</v>
      </c>
      <c r="C64" s="55">
        <f>'Q3 Base'!C61</f>
        <v>1.8329999999999999E-2</v>
      </c>
    </row>
    <row r="65" spans="2:3" x14ac:dyDescent="0.25">
      <c r="B65" s="55">
        <f>'Q3 Base'!B62</f>
        <v>28.5</v>
      </c>
      <c r="C65" s="55">
        <f>'Q3 Base'!C62</f>
        <v>1.8280000000000001E-2</v>
      </c>
    </row>
    <row r="66" spans="2:3" x14ac:dyDescent="0.25">
      <c r="B66" s="55">
        <f>'Q3 Base'!B63</f>
        <v>29</v>
      </c>
      <c r="C66" s="55">
        <f>'Q3 Base'!C63</f>
        <v>1.8190000000000001E-2</v>
      </c>
    </row>
    <row r="67" spans="2:3" x14ac:dyDescent="0.25">
      <c r="B67" s="55">
        <f>'Q3 Base'!B64</f>
        <v>29.5</v>
      </c>
      <c r="C67" s="55">
        <f>'Q3 Base'!C64</f>
        <v>1.8100000000000002E-2</v>
      </c>
    </row>
    <row r="68" spans="2:3" x14ac:dyDescent="0.25">
      <c r="B68" s="55">
        <f>'Q3 Base'!B65</f>
        <v>30</v>
      </c>
      <c r="C68" s="55">
        <f>'Q3 Base'!C65</f>
        <v>1.8010000000000002E-2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"/>
  <sheetViews>
    <sheetView workbookViewId="0"/>
  </sheetViews>
  <sheetFormatPr defaultRowHeight="15" customHeight="1" x14ac:dyDescent="0.25"/>
  <cols>
    <col min="1" max="1" width="4" customWidth="1"/>
    <col min="3" max="13" width="9.140625" customWidth="1"/>
  </cols>
  <sheetData>
    <row r="1" spans="1:3" ht="15.75" thickBot="1" x14ac:dyDescent="0.3"/>
    <row r="2" spans="1:3" s="47" customFormat="1" ht="26.25" thickBot="1" x14ac:dyDescent="0.3">
      <c r="A2" s="47" t="s">
        <v>76</v>
      </c>
      <c r="C2" s="5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8"/>
  <sheetViews>
    <sheetView workbookViewId="0"/>
  </sheetViews>
  <sheetFormatPr defaultRowHeight="15" customHeight="1" x14ac:dyDescent="0.25"/>
  <cols>
    <col min="1" max="1" width="4.7109375" customWidth="1"/>
    <col min="3" max="3" width="11.85546875" customWidth="1"/>
    <col min="5" max="9" width="9.140625" customWidth="1"/>
    <col min="11" max="11" width="9.140625" customWidth="1"/>
    <col min="14" max="15" width="9.140625" customWidth="1"/>
  </cols>
  <sheetData>
    <row r="1" spans="1:3" ht="15.75" thickBot="1" x14ac:dyDescent="0.3"/>
    <row r="2" spans="1:3" s="47" customFormat="1" ht="26.25" thickBot="1" x14ac:dyDescent="0.3">
      <c r="A2" s="47" t="s">
        <v>77</v>
      </c>
      <c r="C2" s="57"/>
    </row>
    <row r="4" spans="1:3" x14ac:dyDescent="0.25">
      <c r="B4" s="55"/>
      <c r="C4" s="55"/>
    </row>
    <row r="5" spans="1:3" x14ac:dyDescent="0.25">
      <c r="B5" s="55"/>
      <c r="C5" s="55"/>
    </row>
    <row r="6" spans="1:3" x14ac:dyDescent="0.25">
      <c r="B6" s="55"/>
      <c r="C6" s="55"/>
    </row>
    <row r="7" spans="1:3" x14ac:dyDescent="0.25">
      <c r="B7" s="55"/>
      <c r="C7" s="55"/>
    </row>
    <row r="8" spans="1:3" x14ac:dyDescent="0.25">
      <c r="B8" s="30" t="s">
        <v>23</v>
      </c>
      <c r="C8" s="30" t="s">
        <v>53</v>
      </c>
    </row>
    <row r="9" spans="1:3" x14ac:dyDescent="0.25">
      <c r="B9" s="55">
        <f>'Q3 Base'!B6</f>
        <v>0.5</v>
      </c>
      <c r="C9" s="55">
        <f>'Q3 Base'!J6</f>
        <v>1.4760000000000001E-2</v>
      </c>
    </row>
    <row r="10" spans="1:3" x14ac:dyDescent="0.25">
      <c r="B10" s="55">
        <f>'Q3 Base'!B7</f>
        <v>1</v>
      </c>
      <c r="C10" s="55">
        <f>'Q3 Base'!J7</f>
        <v>1.5140000000000001E-2</v>
      </c>
    </row>
    <row r="11" spans="1:3" x14ac:dyDescent="0.25">
      <c r="B11" s="55">
        <f>'Q3 Base'!B8</f>
        <v>1.5</v>
      </c>
      <c r="C11" s="55">
        <f>'Q3 Base'!J8</f>
        <v>1.54E-2</v>
      </c>
    </row>
    <row r="12" spans="1:3" x14ac:dyDescent="0.25">
      <c r="B12" s="55">
        <f>'Q3 Base'!B9</f>
        <v>2</v>
      </c>
      <c r="C12" s="55">
        <f>'Q3 Base'!J9</f>
        <v>1.566E-2</v>
      </c>
    </row>
    <row r="13" spans="1:3" x14ac:dyDescent="0.25">
      <c r="B13" s="55">
        <f>'Q3 Base'!B10</f>
        <v>2.5</v>
      </c>
      <c r="C13" s="55">
        <f>'Q3 Base'!J10</f>
        <v>1.592E-2</v>
      </c>
    </row>
    <row r="14" spans="1:3" x14ac:dyDescent="0.25">
      <c r="B14" s="55">
        <f>'Q3 Base'!B11</f>
        <v>3</v>
      </c>
      <c r="C14" s="55">
        <f>'Q3 Base'!J11</f>
        <v>1.618E-2</v>
      </c>
    </row>
    <row r="15" spans="1:3" x14ac:dyDescent="0.25">
      <c r="B15" s="55">
        <f>'Q3 Base'!B12</f>
        <v>3.5</v>
      </c>
      <c r="C15" s="55">
        <f>'Q3 Base'!J12</f>
        <v>1.6420000000000001E-2</v>
      </c>
    </row>
    <row r="16" spans="1:3" x14ac:dyDescent="0.25">
      <c r="B16" s="55">
        <f>'Q3 Base'!B13</f>
        <v>4</v>
      </c>
      <c r="C16" s="55">
        <f>'Q3 Base'!J13</f>
        <v>1.6639999999999999E-2</v>
      </c>
    </row>
    <row r="17" spans="2:3" x14ac:dyDescent="0.25">
      <c r="B17" s="55">
        <f>'Q3 Base'!B14</f>
        <v>4.5</v>
      </c>
      <c r="C17" s="55">
        <f>'Q3 Base'!J14</f>
        <v>1.687E-2</v>
      </c>
    </row>
    <row r="18" spans="2:3" x14ac:dyDescent="0.25">
      <c r="B18" s="55">
        <f>'Q3 Base'!B15</f>
        <v>5</v>
      </c>
      <c r="C18" s="55">
        <f>'Q3 Base'!J15</f>
        <v>1.703E-2</v>
      </c>
    </row>
    <row r="19" spans="2:3" x14ac:dyDescent="0.25">
      <c r="B19" s="55">
        <f>'Q3 Base'!B16</f>
        <v>5.5</v>
      </c>
      <c r="C19" s="55">
        <f>'Q3 Base'!J16</f>
        <v>1.7139999999999999E-2</v>
      </c>
    </row>
    <row r="20" spans="2:3" x14ac:dyDescent="0.25">
      <c r="B20" s="55">
        <f>'Q3 Base'!B17</f>
        <v>6</v>
      </c>
      <c r="C20" s="55">
        <f>'Q3 Base'!J17</f>
        <v>1.7260000000000001E-2</v>
      </c>
    </row>
    <row r="21" spans="2:3" x14ac:dyDescent="0.25">
      <c r="B21" s="55">
        <f>'Q3 Base'!B18</f>
        <v>6.5</v>
      </c>
      <c r="C21" s="55">
        <f>'Q3 Base'!J18</f>
        <v>1.738E-2</v>
      </c>
    </row>
    <row r="22" spans="2:3" x14ac:dyDescent="0.25">
      <c r="B22" s="55">
        <f>'Q3 Base'!B19</f>
        <v>7</v>
      </c>
      <c r="C22" s="55">
        <f>'Q3 Base'!J19</f>
        <v>1.7510000000000001E-2</v>
      </c>
    </row>
    <row r="23" spans="2:3" x14ac:dyDescent="0.25">
      <c r="B23" s="55">
        <f>'Q3 Base'!B20</f>
        <v>7.5</v>
      </c>
      <c r="C23" s="55">
        <f>'Q3 Base'!J20</f>
        <v>1.7639999999999999E-2</v>
      </c>
    </row>
    <row r="24" spans="2:3" x14ac:dyDescent="0.25">
      <c r="B24" s="55">
        <f>'Q3 Base'!B21</f>
        <v>8</v>
      </c>
      <c r="C24" s="55">
        <f>'Q3 Base'!J21</f>
        <v>1.7850000000000001E-2</v>
      </c>
    </row>
    <row r="25" spans="2:3" x14ac:dyDescent="0.25">
      <c r="B25" s="55">
        <f>'Q3 Base'!B22</f>
        <v>8.5</v>
      </c>
      <c r="C25" s="55">
        <f>'Q3 Base'!J22</f>
        <v>1.7930000000000001E-2</v>
      </c>
    </row>
    <row r="26" spans="2:3" x14ac:dyDescent="0.25">
      <c r="B26" s="55">
        <f>'Q3 Base'!B23</f>
        <v>9</v>
      </c>
      <c r="C26" s="55">
        <f>'Q3 Base'!J23</f>
        <v>1.7919999999999998E-2</v>
      </c>
    </row>
    <row r="27" spans="2:3" x14ac:dyDescent="0.25">
      <c r="B27" s="55">
        <f>'Q3 Base'!B24</f>
        <v>9.5</v>
      </c>
      <c r="C27" s="55">
        <f>'Q3 Base'!J24</f>
        <v>1.7919999999999998E-2</v>
      </c>
    </row>
    <row r="28" spans="2:3" x14ac:dyDescent="0.25">
      <c r="B28" s="55">
        <f>'Q3 Base'!B25</f>
        <v>10</v>
      </c>
      <c r="C28" s="55">
        <f>'Q3 Base'!J25</f>
        <v>1.7909999999999999E-2</v>
      </c>
    </row>
    <row r="29" spans="2:3" x14ac:dyDescent="0.25">
      <c r="B29" s="55">
        <f>'Q3 Base'!B26</f>
        <v>10.5</v>
      </c>
      <c r="C29" s="55">
        <f>'Q3 Base'!J26</f>
        <v>1.7909999999999999E-2</v>
      </c>
    </row>
    <row r="30" spans="2:3" x14ac:dyDescent="0.25">
      <c r="B30" s="55">
        <f>'Q3 Base'!B27</f>
        <v>11</v>
      </c>
      <c r="C30" s="55">
        <f>'Q3 Base'!J27</f>
        <v>1.7909999999999999E-2</v>
      </c>
    </row>
    <row r="31" spans="2:3" x14ac:dyDescent="0.25">
      <c r="B31" s="55">
        <f>'Q3 Base'!B28</f>
        <v>11.5</v>
      </c>
      <c r="C31" s="55">
        <f>'Q3 Base'!J28</f>
        <v>1.7930000000000001E-2</v>
      </c>
    </row>
    <row r="32" spans="2:3" x14ac:dyDescent="0.25">
      <c r="B32" s="55">
        <f>'Q3 Base'!B29</f>
        <v>12</v>
      </c>
      <c r="C32" s="55">
        <f>'Q3 Base'!J29</f>
        <v>1.814E-2</v>
      </c>
    </row>
    <row r="33" spans="2:3" x14ac:dyDescent="0.25">
      <c r="B33" s="55">
        <f>'Q3 Base'!B30</f>
        <v>12.5</v>
      </c>
      <c r="C33" s="55">
        <f>'Q3 Base'!J30</f>
        <v>1.8350000000000002E-2</v>
      </c>
    </row>
    <row r="34" spans="2:3" x14ac:dyDescent="0.25">
      <c r="B34" s="55">
        <f>'Q3 Base'!B31</f>
        <v>13</v>
      </c>
      <c r="C34" s="55">
        <f>'Q3 Base'!J31</f>
        <v>1.8329999999999999E-2</v>
      </c>
    </row>
    <row r="35" spans="2:3" x14ac:dyDescent="0.25">
      <c r="B35" s="55">
        <f>'Q3 Base'!B32</f>
        <v>13.5</v>
      </c>
      <c r="C35" s="55">
        <f>'Q3 Base'!J32</f>
        <v>1.8280000000000001E-2</v>
      </c>
    </row>
    <row r="36" spans="2:3" x14ac:dyDescent="0.25">
      <c r="B36" s="55">
        <f>'Q3 Base'!B33</f>
        <v>14</v>
      </c>
      <c r="C36" s="55">
        <f>'Q3 Base'!J33</f>
        <v>1.8190000000000001E-2</v>
      </c>
    </row>
    <row r="37" spans="2:3" x14ac:dyDescent="0.25">
      <c r="B37" s="55">
        <f>'Q3 Base'!B34</f>
        <v>14.5</v>
      </c>
      <c r="C37" s="55">
        <f>'Q3 Base'!J34</f>
        <v>1.8100000000000002E-2</v>
      </c>
    </row>
    <row r="38" spans="2:3" x14ac:dyDescent="0.25">
      <c r="B38" s="55">
        <f>'Q3 Base'!B35</f>
        <v>15</v>
      </c>
      <c r="C38" s="55">
        <f>'Q3 Base'!J35</f>
        <v>1.8010000000000002E-2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"/>
  <sheetViews>
    <sheetView workbookViewId="0"/>
  </sheetViews>
  <sheetFormatPr defaultRowHeight="15" customHeight="1" x14ac:dyDescent="0.25"/>
  <cols>
    <col min="1" max="1" width="5.28515625" customWidth="1"/>
    <col min="2" max="13" width="9.140625" customWidth="1"/>
  </cols>
  <sheetData>
    <row r="1" spans="1:3" ht="15.75" thickBot="1" x14ac:dyDescent="0.3"/>
    <row r="2" spans="1:3" s="47" customFormat="1" ht="26.25" thickBot="1" x14ac:dyDescent="0.3">
      <c r="A2" s="47" t="s">
        <v>78</v>
      </c>
      <c r="C2" s="5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"/>
  <sheetViews>
    <sheetView workbookViewId="0"/>
  </sheetViews>
  <sheetFormatPr defaultRowHeight="15" customHeight="1" x14ac:dyDescent="0.25"/>
  <cols>
    <col min="1" max="1" width="4.140625" customWidth="1"/>
  </cols>
  <sheetData>
    <row r="1" spans="1:3" ht="15.75" thickBot="1" x14ac:dyDescent="0.3"/>
    <row r="2" spans="1:3" s="47" customFormat="1" ht="26.25" thickBot="1" x14ac:dyDescent="0.3">
      <c r="A2" s="47" t="s">
        <v>79</v>
      </c>
      <c r="C2" s="5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"/>
  <sheetViews>
    <sheetView workbookViewId="0"/>
  </sheetViews>
  <sheetFormatPr defaultRowHeight="15" customHeight="1" x14ac:dyDescent="0.25"/>
  <cols>
    <col min="1" max="1" width="3.42578125" customWidth="1"/>
  </cols>
  <sheetData>
    <row r="1" spans="1:3" ht="15.75" thickBot="1" x14ac:dyDescent="0.3"/>
    <row r="2" spans="1:3" s="47" customFormat="1" ht="26.25" thickBot="1" x14ac:dyDescent="0.3">
      <c r="A2" s="47" t="s">
        <v>80</v>
      </c>
      <c r="C2" s="57"/>
    </row>
    <row r="5" spans="1:3" x14ac:dyDescent="0.25">
      <c r="B5" t="s">
        <v>48</v>
      </c>
    </row>
    <row r="6" spans="1:3" x14ac:dyDescent="0.25">
      <c r="B6" t="s">
        <v>49</v>
      </c>
    </row>
    <row r="7" spans="1:3" x14ac:dyDescent="0.25">
      <c r="B7" t="s">
        <v>50</v>
      </c>
    </row>
    <row r="8" spans="1:3" x14ac:dyDescent="0.25">
      <c r="B8" t="s">
        <v>51</v>
      </c>
    </row>
    <row r="9" spans="1:3" x14ac:dyDescent="0.25">
      <c r="B9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C9" sqref="C9"/>
    </sheetView>
  </sheetViews>
  <sheetFormatPr defaultRowHeight="15" customHeight="1" x14ac:dyDescent="0.25"/>
  <cols>
    <col min="1" max="1" width="3.42578125" customWidth="1"/>
    <col min="2" max="2" width="11.42578125" bestFit="1" customWidth="1"/>
    <col min="3" max="3" width="15.5703125" customWidth="1"/>
    <col min="4" max="20" width="9.140625" customWidth="1"/>
  </cols>
  <sheetData>
    <row r="1" spans="1:3" ht="15.75" thickBot="1" x14ac:dyDescent="0.3"/>
    <row r="2" spans="1:3" s="47" customFormat="1" ht="18.75" thickBot="1" x14ac:dyDescent="0.3">
      <c r="A2" s="47" t="s">
        <v>66</v>
      </c>
    </row>
    <row r="4" spans="1:3" x14ac:dyDescent="0.25">
      <c r="B4" s="26" t="s">
        <v>42</v>
      </c>
      <c r="C4" s="27">
        <v>4.4999999999999998E-2</v>
      </c>
    </row>
    <row r="14" spans="1:3" x14ac:dyDescent="0.25">
      <c r="B14" s="54" t="s">
        <v>43</v>
      </c>
      <c r="C14" s="54"/>
    </row>
    <row r="15" spans="1:3" x14ac:dyDescent="0.25">
      <c r="B15" s="28" t="s">
        <v>23</v>
      </c>
      <c r="C15" s="28" t="s">
        <v>44</v>
      </c>
    </row>
    <row r="16" spans="1:3" x14ac:dyDescent="0.25">
      <c r="B16" s="25">
        <v>1</v>
      </c>
      <c r="C16" s="29"/>
    </row>
    <row r="17" spans="2:3" x14ac:dyDescent="0.25">
      <c r="B17" s="25">
        <v>2</v>
      </c>
      <c r="C17" s="25"/>
    </row>
    <row r="18" spans="2:3" x14ac:dyDescent="0.25">
      <c r="B18" s="25">
        <v>3</v>
      </c>
      <c r="C18" s="25"/>
    </row>
    <row r="19" spans="2:3" x14ac:dyDescent="0.25">
      <c r="B19" s="25">
        <v>4</v>
      </c>
      <c r="C19" s="25"/>
    </row>
    <row r="20" spans="2:3" x14ac:dyDescent="0.25">
      <c r="B20" s="25">
        <v>5</v>
      </c>
      <c r="C20" s="25"/>
    </row>
    <row r="24" spans="2:3" x14ac:dyDescent="0.25">
      <c r="B24" s="7"/>
    </row>
    <row r="25" spans="2:3" x14ac:dyDescent="0.25">
      <c r="B25" s="54" t="s">
        <v>45</v>
      </c>
      <c r="C25" s="54"/>
    </row>
    <row r="26" spans="2:3" x14ac:dyDescent="0.25">
      <c r="B26" s="28" t="s">
        <v>23</v>
      </c>
      <c r="C26" s="28" t="s">
        <v>44</v>
      </c>
    </row>
    <row r="27" spans="2:3" x14ac:dyDescent="0.25">
      <c r="B27" s="25">
        <v>1</v>
      </c>
      <c r="C27" s="29"/>
    </row>
    <row r="28" spans="2:3" x14ac:dyDescent="0.25">
      <c r="B28" s="25">
        <v>2</v>
      </c>
      <c r="C28" s="25"/>
    </row>
    <row r="29" spans="2:3" x14ac:dyDescent="0.25">
      <c r="B29" s="25">
        <v>3</v>
      </c>
      <c r="C29" s="25"/>
    </row>
    <row r="30" spans="2:3" x14ac:dyDescent="0.25">
      <c r="B30" s="25">
        <v>4</v>
      </c>
      <c r="C30" s="25"/>
    </row>
    <row r="31" spans="2:3" x14ac:dyDescent="0.25">
      <c r="B31" s="25">
        <v>5</v>
      </c>
      <c r="C31" s="2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C4" sqref="C4"/>
    </sheetView>
  </sheetViews>
  <sheetFormatPr defaultRowHeight="15" customHeight="1" x14ac:dyDescent="0.25"/>
  <cols>
    <col min="1" max="1" width="3.7109375" customWidth="1"/>
    <col min="2" max="2" width="11.42578125" bestFit="1" customWidth="1"/>
    <col min="3" max="3" width="15.5703125" customWidth="1"/>
  </cols>
  <sheetData>
    <row r="1" spans="1:3" ht="15.75" thickBot="1" x14ac:dyDescent="0.3"/>
    <row r="2" spans="1:3" s="47" customFormat="1" ht="26.25" thickBot="1" x14ac:dyDescent="0.3">
      <c r="A2" s="47" t="s">
        <v>67</v>
      </c>
      <c r="C2" s="57"/>
    </row>
    <row r="4" spans="1:3" x14ac:dyDescent="0.25">
      <c r="B4" s="26" t="s">
        <v>42</v>
      </c>
      <c r="C4" s="27">
        <v>4.4999999999999998E-2</v>
      </c>
    </row>
    <row r="13" spans="1:3" x14ac:dyDescent="0.25">
      <c r="A13" s="7"/>
    </row>
    <row r="14" spans="1:3" x14ac:dyDescent="0.25">
      <c r="B14" s="54" t="s">
        <v>43</v>
      </c>
      <c r="C14" s="54"/>
    </row>
    <row r="15" spans="1:3" x14ac:dyDescent="0.25">
      <c r="B15" s="28" t="s">
        <v>23</v>
      </c>
      <c r="C15" s="28" t="s">
        <v>44</v>
      </c>
    </row>
    <row r="16" spans="1:3" x14ac:dyDescent="0.25">
      <c r="B16" s="25">
        <v>1</v>
      </c>
      <c r="C16" s="29"/>
    </row>
    <row r="17" spans="2:3" x14ac:dyDescent="0.25">
      <c r="B17" s="25">
        <v>2</v>
      </c>
      <c r="C17" s="25"/>
    </row>
    <row r="18" spans="2:3" x14ac:dyDescent="0.25">
      <c r="B18" s="25">
        <v>3</v>
      </c>
      <c r="C18" s="25"/>
    </row>
    <row r="19" spans="2:3" x14ac:dyDescent="0.25">
      <c r="B19" s="25">
        <v>4</v>
      </c>
      <c r="C19" s="25"/>
    </row>
    <row r="20" spans="2:3" x14ac:dyDescent="0.25">
      <c r="B20" s="25">
        <v>5</v>
      </c>
      <c r="C20" s="25"/>
    </row>
    <row r="24" spans="2:3" x14ac:dyDescent="0.25">
      <c r="B24" s="7"/>
    </row>
    <row r="25" spans="2:3" x14ac:dyDescent="0.25">
      <c r="B25" s="54" t="s">
        <v>45</v>
      </c>
      <c r="C25" s="54"/>
    </row>
    <row r="26" spans="2:3" x14ac:dyDescent="0.25">
      <c r="B26" s="28" t="s">
        <v>23</v>
      </c>
      <c r="C26" s="28" t="s">
        <v>44</v>
      </c>
    </row>
    <row r="27" spans="2:3" x14ac:dyDescent="0.25">
      <c r="B27" s="25">
        <v>1</v>
      </c>
      <c r="C27" s="29"/>
    </row>
    <row r="28" spans="2:3" x14ac:dyDescent="0.25">
      <c r="B28" s="25">
        <v>2</v>
      </c>
      <c r="C28" s="25"/>
    </row>
    <row r="29" spans="2:3" x14ac:dyDescent="0.25">
      <c r="B29" s="25">
        <v>3</v>
      </c>
      <c r="C29" s="25"/>
    </row>
    <row r="30" spans="2:3" x14ac:dyDescent="0.25">
      <c r="B30" s="25">
        <v>4</v>
      </c>
      <c r="C30" s="25"/>
    </row>
    <row r="31" spans="2:3" x14ac:dyDescent="0.25">
      <c r="B31" s="25">
        <v>5</v>
      </c>
      <c r="C31" s="2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B4" sqref="B4"/>
    </sheetView>
  </sheetViews>
  <sheetFormatPr defaultRowHeight="15" customHeight="1" x14ac:dyDescent="0.25"/>
  <cols>
    <col min="1" max="1" width="4.85546875" customWidth="1"/>
    <col min="2" max="7" width="9.140625" customWidth="1"/>
    <col min="9" max="9" width="9.140625" customWidth="1"/>
  </cols>
  <sheetData>
    <row r="1" spans="1:3" ht="15.75" thickBot="1" x14ac:dyDescent="0.3"/>
    <row r="2" spans="1:3" s="47" customFormat="1" ht="26.25" thickBot="1" x14ac:dyDescent="0.3">
      <c r="A2" s="47" t="s">
        <v>68</v>
      </c>
      <c r="C2" s="57"/>
    </row>
    <row r="4" spans="1:3" x14ac:dyDescent="0.25">
      <c r="B4" s="26" t="s">
        <v>42</v>
      </c>
      <c r="C4" s="27">
        <v>4.4999999999999998E-2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"/>
  <sheetViews>
    <sheetView workbookViewId="0"/>
  </sheetViews>
  <sheetFormatPr defaultRowHeight="15" customHeight="1" x14ac:dyDescent="0.25"/>
  <cols>
    <col min="1" max="1" width="3.42578125" customWidth="1"/>
  </cols>
  <sheetData>
    <row r="1" spans="1:3" ht="15.75" thickBot="1" x14ac:dyDescent="0.3"/>
    <row r="2" spans="1:3" s="47" customFormat="1" ht="26.25" thickBot="1" x14ac:dyDescent="0.3">
      <c r="A2" s="47" t="s">
        <v>69</v>
      </c>
      <c r="C2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workbookViewId="0"/>
  </sheetViews>
  <sheetFormatPr defaultRowHeight="15" customHeight="1" x14ac:dyDescent="0.25"/>
  <cols>
    <col min="1" max="1" width="3" customWidth="1"/>
    <col min="2" max="2" width="5" customWidth="1"/>
    <col min="3" max="4" width="9.140625" customWidth="1"/>
  </cols>
  <sheetData>
    <row r="1" spans="1:4" ht="15.75" thickBot="1" x14ac:dyDescent="0.3"/>
    <row r="2" spans="1:4" s="47" customFormat="1" ht="26.25" thickBot="1" x14ac:dyDescent="0.3">
      <c r="A2" s="47" t="s">
        <v>70</v>
      </c>
      <c r="C2" s="57"/>
    </row>
    <row r="4" spans="1:4" x14ac:dyDescent="0.25">
      <c r="A4" s="5"/>
      <c r="B4" s="5"/>
      <c r="C4" s="51" t="s">
        <v>46</v>
      </c>
      <c r="D4" s="51" t="s">
        <v>47</v>
      </c>
    </row>
    <row r="5" spans="1:4" x14ac:dyDescent="0.25">
      <c r="B5" t="s">
        <v>48</v>
      </c>
    </row>
    <row r="6" spans="1:4" x14ac:dyDescent="0.25">
      <c r="B6" t="s">
        <v>49</v>
      </c>
    </row>
    <row r="7" spans="1:4" x14ac:dyDescent="0.25">
      <c r="B7" t="s">
        <v>50</v>
      </c>
    </row>
    <row r="8" spans="1:4" x14ac:dyDescent="0.25">
      <c r="B8" t="s">
        <v>51</v>
      </c>
    </row>
    <row r="9" spans="1:4" x14ac:dyDescent="0.25">
      <c r="B9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2"/>
  <sheetViews>
    <sheetView workbookViewId="0">
      <selection sqref="A1:XFD1048576"/>
    </sheetView>
  </sheetViews>
  <sheetFormatPr defaultRowHeight="15" customHeight="1" x14ac:dyDescent="0.25"/>
  <cols>
    <col min="1" max="1" width="3.5703125" customWidth="1"/>
    <col min="2" max="2" width="36.42578125" customWidth="1"/>
    <col min="3" max="3" width="10.5703125" bestFit="1" customWidth="1"/>
    <col min="4" max="4" width="10.28515625" customWidth="1"/>
    <col min="14" max="14" width="1.7109375" customWidth="1"/>
    <col min="15" max="15" width="18.140625" customWidth="1"/>
    <col min="16" max="16" width="1.7109375" customWidth="1"/>
    <col min="17" max="17" width="17.7109375" customWidth="1"/>
  </cols>
  <sheetData>
    <row r="1" spans="1:17" ht="15.75" thickBot="1" x14ac:dyDescent="0.3"/>
    <row r="2" spans="1:17" s="58" customFormat="1" ht="26.25" thickBot="1" x14ac:dyDescent="0.4">
      <c r="A2" s="47" t="s">
        <v>64</v>
      </c>
    </row>
    <row r="4" spans="1:17" x14ac:dyDescent="0.25">
      <c r="B4" s="1" t="s">
        <v>2</v>
      </c>
    </row>
    <row r="6" spans="1:17" x14ac:dyDescent="0.25">
      <c r="B6" t="s">
        <v>1</v>
      </c>
      <c r="C6" s="36">
        <v>2000</v>
      </c>
      <c r="D6" t="s">
        <v>100</v>
      </c>
    </row>
    <row r="7" spans="1:17" x14ac:dyDescent="0.25">
      <c r="B7" t="s">
        <v>3</v>
      </c>
      <c r="C7" t="s">
        <v>81</v>
      </c>
    </row>
    <row r="8" spans="1:17" x14ac:dyDescent="0.25">
      <c r="B8" t="s">
        <v>4</v>
      </c>
      <c r="C8" t="s">
        <v>82</v>
      </c>
      <c r="M8" s="1"/>
      <c r="O8" s="84" t="s">
        <v>101</v>
      </c>
      <c r="Q8" s="84" t="s">
        <v>102</v>
      </c>
    </row>
    <row r="9" spans="1:17" x14ac:dyDescent="0.25">
      <c r="B9" t="s">
        <v>83</v>
      </c>
      <c r="M9" s="1"/>
      <c r="O9" s="84"/>
      <c r="Q9" s="84"/>
    </row>
    <row r="10" spans="1:17" x14ac:dyDescent="0.25">
      <c r="B10" t="s">
        <v>5</v>
      </c>
      <c r="C10" t="s">
        <v>6</v>
      </c>
    </row>
    <row r="11" spans="1:17" ht="15.75" x14ac:dyDescent="0.25">
      <c r="B11" t="s">
        <v>7</v>
      </c>
      <c r="C11" s="8">
        <v>0.15</v>
      </c>
      <c r="D11" t="s">
        <v>8</v>
      </c>
      <c r="M11" s="23" t="s">
        <v>0</v>
      </c>
      <c r="N11" s="1"/>
      <c r="O11" s="24" t="s">
        <v>60</v>
      </c>
      <c r="P11" s="1"/>
      <c r="Q11" s="24" t="s">
        <v>61</v>
      </c>
    </row>
    <row r="12" spans="1:17" x14ac:dyDescent="0.25">
      <c r="B12" t="s">
        <v>84</v>
      </c>
      <c r="C12" s="46"/>
      <c r="M12" s="2">
        <v>50</v>
      </c>
      <c r="N12" s="3"/>
      <c r="O12" s="34">
        <v>2.3550699999999999E-3</v>
      </c>
      <c r="Q12" s="35">
        <v>0.04</v>
      </c>
    </row>
    <row r="13" spans="1:17" x14ac:dyDescent="0.25">
      <c r="C13" s="5"/>
      <c r="M13" s="2">
        <v>51</v>
      </c>
      <c r="N13" s="3"/>
      <c r="O13" s="33">
        <v>2.6869200000000002E-3</v>
      </c>
      <c r="Q13" s="4">
        <v>0.04</v>
      </c>
    </row>
    <row r="14" spans="1:17" x14ac:dyDescent="0.25">
      <c r="B14" s="1" t="s">
        <v>9</v>
      </c>
      <c r="C14" s="5"/>
      <c r="M14" s="2">
        <v>52</v>
      </c>
      <c r="N14" s="3"/>
      <c r="O14" s="33">
        <v>3.06508E-3</v>
      </c>
      <c r="Q14" s="4">
        <v>0.04</v>
      </c>
    </row>
    <row r="15" spans="1:17" x14ac:dyDescent="0.25">
      <c r="C15" s="5"/>
      <c r="M15" s="2">
        <v>53</v>
      </c>
      <c r="N15" s="3"/>
      <c r="O15" s="33">
        <v>3.4917500000000001E-3</v>
      </c>
      <c r="Q15" s="4">
        <v>0.04</v>
      </c>
    </row>
    <row r="16" spans="1:17" x14ac:dyDescent="0.25">
      <c r="B16" t="s">
        <v>10</v>
      </c>
      <c r="C16" s="9">
        <v>0.7</v>
      </c>
      <c r="D16" t="s">
        <v>103</v>
      </c>
      <c r="G16" s="9">
        <v>1</v>
      </c>
      <c r="H16" t="s">
        <v>104</v>
      </c>
      <c r="M16" s="2">
        <v>54</v>
      </c>
      <c r="N16" s="3"/>
      <c r="O16" s="33">
        <v>3.9735400000000002E-3</v>
      </c>
      <c r="Q16" s="4">
        <v>0.04</v>
      </c>
    </row>
    <row r="17" spans="2:17" x14ac:dyDescent="0.25">
      <c r="B17" t="s">
        <v>11</v>
      </c>
      <c r="C17" s="8">
        <v>1.2E-2</v>
      </c>
      <c r="D17" s="10" t="s">
        <v>12</v>
      </c>
      <c r="M17" s="2">
        <v>55</v>
      </c>
      <c r="N17" s="3"/>
      <c r="O17" s="33">
        <v>4.5170699999999998E-3</v>
      </c>
      <c r="Q17" s="4">
        <v>0.03</v>
      </c>
    </row>
    <row r="18" spans="2:17" x14ac:dyDescent="0.25">
      <c r="B18" t="s">
        <v>13</v>
      </c>
      <c r="C18" s="8">
        <v>0.02</v>
      </c>
      <c r="M18" s="2">
        <v>56</v>
      </c>
      <c r="N18" s="3"/>
      <c r="O18" s="33">
        <v>5.1300599999999997E-3</v>
      </c>
      <c r="Q18" s="4">
        <v>0.03</v>
      </c>
    </row>
    <row r="19" spans="2:17" x14ac:dyDescent="0.25">
      <c r="C19" s="5"/>
      <c r="M19" s="2">
        <v>57</v>
      </c>
      <c r="N19" s="3"/>
      <c r="O19" s="33">
        <v>5.8191199999999997E-3</v>
      </c>
      <c r="Q19" s="4">
        <v>0.03</v>
      </c>
    </row>
    <row r="20" spans="2:17" x14ac:dyDescent="0.25">
      <c r="B20" s="1" t="s">
        <v>108</v>
      </c>
      <c r="M20" s="2">
        <v>58</v>
      </c>
      <c r="N20" s="3"/>
      <c r="O20" s="33">
        <v>6.5930800000000003E-3</v>
      </c>
      <c r="Q20" s="4">
        <v>0.03</v>
      </c>
    </row>
    <row r="21" spans="2:17" x14ac:dyDescent="0.25">
      <c r="M21" s="2">
        <v>59</v>
      </c>
      <c r="N21" s="3"/>
      <c r="O21" s="33">
        <v>7.4618499999999999E-3</v>
      </c>
      <c r="Q21" s="4">
        <v>0.03</v>
      </c>
    </row>
    <row r="22" spans="2:17" x14ac:dyDescent="0.25">
      <c r="B22" t="s">
        <v>105</v>
      </c>
      <c r="C22" t="s">
        <v>62</v>
      </c>
      <c r="M22" s="2">
        <v>60</v>
      </c>
      <c r="N22" s="3"/>
      <c r="O22" s="33">
        <v>8.4342600000000007E-3</v>
      </c>
      <c r="Q22" s="4">
        <v>0</v>
      </c>
    </row>
    <row r="23" spans="2:17" x14ac:dyDescent="0.25">
      <c r="B23" t="s">
        <v>63</v>
      </c>
      <c r="C23" s="8">
        <v>0.03</v>
      </c>
      <c r="D23" t="s">
        <v>14</v>
      </c>
      <c r="M23" s="2">
        <v>61</v>
      </c>
      <c r="N23" s="3"/>
      <c r="O23" s="33">
        <v>9.5224200000000002E-3</v>
      </c>
      <c r="Q23" s="4">
        <v>0</v>
      </c>
    </row>
    <row r="24" spans="2:17" x14ac:dyDescent="0.25">
      <c r="B24" t="s">
        <v>15</v>
      </c>
      <c r="C24" s="8">
        <v>2.5000000000000001E-2</v>
      </c>
      <c r="D24" t="s">
        <v>14</v>
      </c>
      <c r="M24" s="2">
        <v>62</v>
      </c>
      <c r="N24" s="3"/>
      <c r="O24" s="33">
        <v>1.073848E-2</v>
      </c>
      <c r="Q24" s="4">
        <v>0</v>
      </c>
    </row>
    <row r="25" spans="2:17" x14ac:dyDescent="0.25">
      <c r="B25" t="s">
        <v>16</v>
      </c>
      <c r="C25" s="11">
        <v>300</v>
      </c>
      <c r="M25" s="2">
        <v>63</v>
      </c>
      <c r="N25" s="3"/>
      <c r="O25" s="33">
        <v>1.209676E-2</v>
      </c>
      <c r="Q25" s="4">
        <v>0</v>
      </c>
    </row>
    <row r="26" spans="2:17" x14ac:dyDescent="0.25">
      <c r="B26" t="s">
        <v>17</v>
      </c>
      <c r="C26" s="11">
        <v>250</v>
      </c>
      <c r="D26" t="s">
        <v>106</v>
      </c>
      <c r="M26" s="2">
        <v>64</v>
      </c>
      <c r="N26" s="3"/>
      <c r="O26" s="33">
        <v>1.3609390000000001E-2</v>
      </c>
      <c r="Q26" s="4">
        <v>0</v>
      </c>
    </row>
    <row r="27" spans="2:17" x14ac:dyDescent="0.25">
      <c r="B27" t="s">
        <v>18</v>
      </c>
      <c r="C27" s="11">
        <v>400</v>
      </c>
      <c r="D27" t="s">
        <v>19</v>
      </c>
      <c r="M27" s="2">
        <v>65</v>
      </c>
      <c r="N27" s="3"/>
      <c r="O27" s="33">
        <v>1.529291E-2</v>
      </c>
      <c r="Q27" s="4">
        <v>0</v>
      </c>
    </row>
    <row r="28" spans="2:17" x14ac:dyDescent="0.25">
      <c r="B28" t="s">
        <v>107</v>
      </c>
      <c r="C28" s="14" t="s">
        <v>20</v>
      </c>
      <c r="M28" s="2">
        <v>66</v>
      </c>
      <c r="N28" s="3"/>
      <c r="O28" s="33">
        <v>1.7163850000000001E-2</v>
      </c>
      <c r="Q28" s="4"/>
    </row>
    <row r="29" spans="2:17" x14ac:dyDescent="0.25">
      <c r="B29" t="s">
        <v>21</v>
      </c>
      <c r="C29" s="8">
        <v>0.06</v>
      </c>
      <c r="D29" t="s">
        <v>14</v>
      </c>
      <c r="M29" s="2">
        <v>67</v>
      </c>
      <c r="N29" s="3"/>
      <c r="O29" s="33">
        <v>1.9240960000000001E-2</v>
      </c>
      <c r="Q29" s="4"/>
    </row>
    <row r="30" spans="2:17" x14ac:dyDescent="0.25">
      <c r="M30" s="2">
        <v>68</v>
      </c>
      <c r="N30" s="3"/>
      <c r="O30" s="33">
        <v>2.154408E-2</v>
      </c>
      <c r="Q30" s="4"/>
    </row>
    <row r="31" spans="2:17" x14ac:dyDescent="0.25">
      <c r="M31" s="2">
        <v>69</v>
      </c>
      <c r="N31" s="3"/>
      <c r="O31" s="33">
        <v>2.4094170000000002E-2</v>
      </c>
      <c r="Q31" s="4"/>
    </row>
    <row r="32" spans="2:17" x14ac:dyDescent="0.25">
      <c r="M32" s="2">
        <v>70</v>
      </c>
      <c r="N32" s="3"/>
      <c r="O32" s="33">
        <v>2.6913260000000001E-2</v>
      </c>
      <c r="Q32" s="4"/>
    </row>
    <row r="33" spans="13:17" x14ac:dyDescent="0.25">
      <c r="M33" s="2">
        <v>71</v>
      </c>
      <c r="N33" s="3"/>
      <c r="O33" s="33">
        <v>3.0025619999999999E-2</v>
      </c>
      <c r="Q33" s="4"/>
    </row>
    <row r="34" spans="13:17" x14ac:dyDescent="0.25">
      <c r="M34" s="2">
        <v>72</v>
      </c>
      <c r="N34" s="3"/>
      <c r="O34" s="33">
        <v>3.3456600000000003E-2</v>
      </c>
      <c r="Q34" s="4"/>
    </row>
    <row r="35" spans="13:17" x14ac:dyDescent="0.25">
      <c r="M35" s="2">
        <v>73</v>
      </c>
      <c r="N35" s="3"/>
      <c r="O35" s="33">
        <v>3.7233759999999998E-2</v>
      </c>
      <c r="Q35" s="4"/>
    </row>
    <row r="36" spans="13:17" x14ac:dyDescent="0.25">
      <c r="M36" s="2">
        <v>74</v>
      </c>
      <c r="N36" s="3"/>
      <c r="O36" s="33">
        <v>4.1386880000000001E-2</v>
      </c>
      <c r="Q36" s="4"/>
    </row>
    <row r="37" spans="13:17" x14ac:dyDescent="0.25">
      <c r="M37" s="2">
        <v>75</v>
      </c>
      <c r="N37" s="3"/>
      <c r="O37" s="33">
        <v>4.5945720000000002E-2</v>
      </c>
      <c r="Q37" s="4"/>
    </row>
    <row r="38" spans="13:17" x14ac:dyDescent="0.25">
      <c r="M38" s="2">
        <v>76</v>
      </c>
      <c r="N38" s="3"/>
      <c r="O38" s="33">
        <v>5.0942250000000001E-2</v>
      </c>
      <c r="Q38" s="4"/>
    </row>
    <row r="39" spans="13:17" x14ac:dyDescent="0.25">
      <c r="M39" s="2">
        <v>77</v>
      </c>
      <c r="N39" s="3"/>
      <c r="O39" s="33">
        <v>5.641065E-2</v>
      </c>
      <c r="Q39" s="4"/>
    </row>
    <row r="40" spans="13:17" x14ac:dyDescent="0.25">
      <c r="M40" s="2">
        <v>78</v>
      </c>
      <c r="N40" s="3"/>
      <c r="O40" s="33">
        <v>6.238399E-2</v>
      </c>
      <c r="Q40" s="4"/>
    </row>
    <row r="41" spans="13:17" x14ac:dyDescent="0.25">
      <c r="M41" s="2">
        <v>79</v>
      </c>
      <c r="N41" s="3"/>
      <c r="O41" s="33">
        <v>6.8900870000000003E-2</v>
      </c>
      <c r="Q41" s="4"/>
    </row>
    <row r="42" spans="13:17" x14ac:dyDescent="0.25">
      <c r="M42" s="2">
        <v>80</v>
      </c>
      <c r="N42" s="3"/>
      <c r="O42" s="33">
        <v>7.5996560000000005E-2</v>
      </c>
      <c r="Q42" s="4"/>
    </row>
    <row r="43" spans="13:17" x14ac:dyDescent="0.25">
      <c r="M43" s="2">
        <v>81</v>
      </c>
      <c r="N43" s="3"/>
      <c r="O43" s="33">
        <v>8.371075E-2</v>
      </c>
      <c r="Q43" s="4"/>
    </row>
    <row r="44" spans="13:17" x14ac:dyDescent="0.25">
      <c r="M44" s="2">
        <v>82</v>
      </c>
      <c r="N44" s="3"/>
      <c r="O44" s="33">
        <v>9.2082029999999995E-2</v>
      </c>
      <c r="Q44" s="4"/>
    </row>
    <row r="45" spans="13:17" x14ac:dyDescent="0.25">
      <c r="M45" s="2">
        <v>83</v>
      </c>
      <c r="N45" s="3"/>
      <c r="O45" s="33">
        <v>0.10114898999999999</v>
      </c>
      <c r="Q45" s="4"/>
    </row>
    <row r="46" spans="13:17" x14ac:dyDescent="0.25">
      <c r="M46" s="2">
        <v>84</v>
      </c>
      <c r="N46" s="3"/>
      <c r="O46" s="33">
        <v>0.11095022</v>
      </c>
      <c r="Q46" s="4"/>
    </row>
    <row r="47" spans="13:17" x14ac:dyDescent="0.25">
      <c r="M47" s="2">
        <v>85</v>
      </c>
      <c r="N47" s="3"/>
      <c r="O47" s="33">
        <v>0.1215265</v>
      </c>
      <c r="Q47" s="4"/>
    </row>
    <row r="48" spans="13:17" x14ac:dyDescent="0.25">
      <c r="M48" s="2">
        <v>86</v>
      </c>
      <c r="N48" s="3"/>
      <c r="O48" s="33">
        <v>0.13291422</v>
      </c>
      <c r="Q48" s="4"/>
    </row>
    <row r="49" spans="13:17" x14ac:dyDescent="0.25">
      <c r="M49" s="2">
        <v>87</v>
      </c>
      <c r="N49" s="3"/>
      <c r="O49" s="33">
        <v>0.14515086999999999</v>
      </c>
      <c r="Q49" s="4"/>
    </row>
    <row r="50" spans="13:17" x14ac:dyDescent="0.25">
      <c r="M50" s="2">
        <v>88</v>
      </c>
      <c r="N50" s="3"/>
      <c r="O50" s="33">
        <v>0.15827172</v>
      </c>
      <c r="Q50" s="4"/>
    </row>
    <row r="51" spans="13:17" x14ac:dyDescent="0.25">
      <c r="M51" s="2">
        <v>89</v>
      </c>
      <c r="N51" s="3"/>
      <c r="O51" s="33">
        <v>0.17230765000000001</v>
      </c>
      <c r="Q51" s="4"/>
    </row>
    <row r="52" spans="13:17" x14ac:dyDescent="0.25">
      <c r="M52" s="2">
        <v>90</v>
      </c>
      <c r="N52" s="3"/>
      <c r="O52" s="33">
        <v>0.18728732000000001</v>
      </c>
      <c r="Q52" s="4"/>
    </row>
    <row r="53" spans="13:17" x14ac:dyDescent="0.25">
      <c r="M53" s="2">
        <v>91</v>
      </c>
      <c r="N53" s="3"/>
      <c r="O53" s="33">
        <v>0.20323719000000001</v>
      </c>
      <c r="Q53" s="4"/>
    </row>
    <row r="54" spans="13:17" x14ac:dyDescent="0.25">
      <c r="M54" s="2">
        <v>92</v>
      </c>
      <c r="N54" s="3"/>
      <c r="O54" s="33">
        <v>0.22017709999999999</v>
      </c>
      <c r="Q54" s="4"/>
    </row>
    <row r="55" spans="13:17" x14ac:dyDescent="0.25">
      <c r="M55" s="2">
        <v>93</v>
      </c>
      <c r="N55" s="3"/>
      <c r="O55" s="33">
        <v>0.23812029000000001</v>
      </c>
      <c r="Q55" s="4"/>
    </row>
    <row r="56" spans="13:17" x14ac:dyDescent="0.25">
      <c r="M56" s="2">
        <v>94</v>
      </c>
      <c r="N56" s="3"/>
      <c r="O56" s="33">
        <v>0.25707667000000001</v>
      </c>
      <c r="Q56" s="4"/>
    </row>
    <row r="57" spans="13:17" x14ac:dyDescent="0.25">
      <c r="M57" s="2">
        <v>95</v>
      </c>
      <c r="N57" s="3"/>
      <c r="O57" s="33">
        <v>0.27704736000000002</v>
      </c>
      <c r="Q57" s="4"/>
    </row>
    <row r="58" spans="13:17" x14ac:dyDescent="0.25">
      <c r="M58" s="2">
        <v>96</v>
      </c>
      <c r="N58" s="3"/>
      <c r="O58" s="33">
        <v>0.29802351999999999</v>
      </c>
      <c r="Q58" s="4"/>
    </row>
    <row r="59" spans="13:17" x14ac:dyDescent="0.25">
      <c r="M59" s="2">
        <v>97</v>
      </c>
      <c r="N59" s="3"/>
      <c r="O59" s="33">
        <v>0.31999083</v>
      </c>
      <c r="Q59" s="4"/>
    </row>
    <row r="60" spans="13:17" x14ac:dyDescent="0.25">
      <c r="M60" s="2">
        <v>98</v>
      </c>
      <c r="N60" s="3"/>
      <c r="O60" s="33">
        <v>0.34292393999999998</v>
      </c>
      <c r="Q60" s="4"/>
    </row>
    <row r="61" spans="13:17" x14ac:dyDescent="0.25">
      <c r="M61" s="2">
        <v>99</v>
      </c>
      <c r="N61" s="3"/>
      <c r="O61" s="33">
        <v>0.36678644999999999</v>
      </c>
      <c r="Q61" s="4"/>
    </row>
    <row r="62" spans="13:17" x14ac:dyDescent="0.25">
      <c r="M62" s="2">
        <v>100</v>
      </c>
      <c r="N62" s="3"/>
      <c r="O62" s="33">
        <v>0.39153426000000002</v>
      </c>
      <c r="Q62" s="4"/>
    </row>
    <row r="63" spans="13:17" x14ac:dyDescent="0.25">
      <c r="M63" s="2">
        <v>101</v>
      </c>
      <c r="N63" s="3"/>
      <c r="O63" s="33">
        <v>0.41710895999999997</v>
      </c>
      <c r="Q63" s="4"/>
    </row>
    <row r="64" spans="13:17" x14ac:dyDescent="0.25">
      <c r="M64" s="2">
        <v>102</v>
      </c>
      <c r="N64" s="3"/>
      <c r="O64" s="33">
        <v>0.44344327</v>
      </c>
      <c r="Q64" s="4"/>
    </row>
    <row r="65" spans="13:17" x14ac:dyDescent="0.25">
      <c r="M65" s="2">
        <v>103</v>
      </c>
      <c r="N65" s="3"/>
      <c r="O65" s="33">
        <v>0.47045672999999999</v>
      </c>
      <c r="Q65" s="4"/>
    </row>
    <row r="66" spans="13:17" x14ac:dyDescent="0.25">
      <c r="M66" s="2">
        <v>104</v>
      </c>
      <c r="N66" s="3"/>
      <c r="O66" s="33">
        <v>0.49806001999999999</v>
      </c>
      <c r="Q66" s="4"/>
    </row>
    <row r="67" spans="13:17" x14ac:dyDescent="0.25">
      <c r="M67" s="2">
        <v>105</v>
      </c>
      <c r="N67" s="3"/>
      <c r="O67" s="33">
        <v>0.52615281999999997</v>
      </c>
      <c r="Q67" s="4"/>
    </row>
    <row r="68" spans="13:17" x14ac:dyDescent="0.25">
      <c r="M68" s="2">
        <v>106</v>
      </c>
      <c r="N68" s="3"/>
      <c r="O68" s="33">
        <v>0.55462378000000001</v>
      </c>
      <c r="Q68" s="4"/>
    </row>
    <row r="69" spans="13:17" x14ac:dyDescent="0.25">
      <c r="M69" s="2">
        <v>107</v>
      </c>
      <c r="N69" s="3"/>
      <c r="O69" s="33">
        <v>0.58335603000000003</v>
      </c>
      <c r="Q69" s="4"/>
    </row>
    <row r="70" spans="13:17" x14ac:dyDescent="0.25">
      <c r="M70" s="2">
        <v>108</v>
      </c>
      <c r="N70" s="3"/>
      <c r="O70" s="33">
        <v>0.61222058999999995</v>
      </c>
      <c r="Q70" s="4"/>
    </row>
    <row r="71" spans="13:17" x14ac:dyDescent="0.25">
      <c r="M71" s="2">
        <v>109</v>
      </c>
      <c r="N71" s="3"/>
      <c r="O71" s="33">
        <v>0.64108734000000001</v>
      </c>
      <c r="Q71" s="4"/>
    </row>
    <row r="72" spans="13:17" x14ac:dyDescent="0.25">
      <c r="M72" s="2">
        <v>110</v>
      </c>
      <c r="N72" s="3"/>
      <c r="O72" s="33">
        <v>0.66981959999999996</v>
      </c>
      <c r="Q72" s="4"/>
    </row>
    <row r="73" spans="13:17" x14ac:dyDescent="0.25">
      <c r="M73" s="2">
        <v>111</v>
      </c>
      <c r="N73" s="3"/>
      <c r="O73" s="33">
        <v>0.69827843000000001</v>
      </c>
      <c r="Q73" s="4"/>
    </row>
    <row r="74" spans="13:17" x14ac:dyDescent="0.25">
      <c r="M74" s="2">
        <v>112</v>
      </c>
      <c r="N74" s="3"/>
      <c r="O74" s="33">
        <v>0.72632602999999996</v>
      </c>
      <c r="Q74" s="4"/>
    </row>
    <row r="75" spans="13:17" x14ac:dyDescent="0.25">
      <c r="M75" s="2">
        <v>113</v>
      </c>
      <c r="N75" s="3"/>
      <c r="O75" s="33">
        <v>0.75382568999999999</v>
      </c>
      <c r="Q75" s="4"/>
    </row>
    <row r="76" spans="13:17" x14ac:dyDescent="0.25">
      <c r="M76" s="2">
        <v>114</v>
      </c>
      <c r="N76" s="3"/>
      <c r="O76" s="33">
        <v>0.78064730999999998</v>
      </c>
      <c r="Q76" s="4"/>
    </row>
    <row r="77" spans="13:17" x14ac:dyDescent="0.25">
      <c r="M77" s="2">
        <v>115</v>
      </c>
      <c r="N77" s="3"/>
      <c r="O77" s="33">
        <v>0.80666631</v>
      </c>
      <c r="Q77" s="4"/>
    </row>
    <row r="78" spans="13:17" x14ac:dyDescent="0.25">
      <c r="M78" s="2">
        <v>116</v>
      </c>
      <c r="N78" s="3"/>
      <c r="O78" s="33">
        <v>0.83176691999999997</v>
      </c>
      <c r="Q78" s="4"/>
    </row>
    <row r="79" spans="13:17" x14ac:dyDescent="0.25">
      <c r="M79" s="2">
        <v>117</v>
      </c>
      <c r="N79" s="3"/>
      <c r="O79" s="33">
        <v>0.85584442000000005</v>
      </c>
      <c r="Q79" s="4"/>
    </row>
    <row r="80" spans="13:17" x14ac:dyDescent="0.25">
      <c r="M80" s="2">
        <v>118</v>
      </c>
      <c r="N80" s="3"/>
      <c r="O80" s="33">
        <v>0.87880838999999999</v>
      </c>
      <c r="Q80" s="4"/>
    </row>
    <row r="81" spans="13:17" x14ac:dyDescent="0.25">
      <c r="M81" s="2">
        <v>119</v>
      </c>
      <c r="N81" s="3"/>
      <c r="O81" s="33">
        <v>0.90058055999999997</v>
      </c>
      <c r="Q81" s="4"/>
    </row>
    <row r="82" spans="13:17" x14ac:dyDescent="0.25">
      <c r="M82" s="2">
        <v>120</v>
      </c>
      <c r="N82" s="3"/>
      <c r="O82" s="33">
        <v>1</v>
      </c>
      <c r="Q82" s="4"/>
    </row>
  </sheetData>
  <mergeCells count="2">
    <mergeCell ref="O8:O9"/>
    <mergeCell ref="Q8:Q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"/>
  <sheetViews>
    <sheetView topLeftCell="A4" workbookViewId="0">
      <selection activeCell="C5" sqref="C5"/>
    </sheetView>
  </sheetViews>
  <sheetFormatPr defaultRowHeight="15" customHeight="1" x14ac:dyDescent="0.25"/>
  <cols>
    <col min="1" max="1" width="3.28515625" customWidth="1"/>
    <col min="3" max="4" width="14.42578125" customWidth="1"/>
    <col min="5" max="5" width="22.85546875" customWidth="1"/>
    <col min="7" max="7" width="23.28515625" customWidth="1"/>
    <col min="8" max="10" width="9.140625" customWidth="1"/>
    <col min="13" max="18" width="9.140625" customWidth="1"/>
    <col min="20" max="29" width="9.140625" customWidth="1"/>
  </cols>
  <sheetData>
    <row r="1" spans="1:7" ht="15.75" thickBot="1" x14ac:dyDescent="0.3">
      <c r="A1" s="13"/>
      <c r="B1" s="15"/>
      <c r="C1" s="13"/>
      <c r="D1" s="13"/>
      <c r="E1" s="13"/>
      <c r="F1" s="13"/>
      <c r="G1" s="13"/>
    </row>
    <row r="2" spans="1:7" s="47" customFormat="1" ht="26.25" thickBot="1" x14ac:dyDescent="0.3">
      <c r="A2" s="47" t="s">
        <v>71</v>
      </c>
      <c r="C2" s="57"/>
    </row>
    <row r="3" spans="1:7" x14ac:dyDescent="0.25">
      <c r="A3" s="13"/>
      <c r="B3" s="15"/>
      <c r="C3" s="13"/>
      <c r="D3" s="13"/>
      <c r="E3" s="13"/>
      <c r="F3" s="13"/>
      <c r="G3" s="13"/>
    </row>
    <row r="4" spans="1:7" x14ac:dyDescent="0.25">
      <c r="A4" s="13"/>
      <c r="B4" s="15"/>
      <c r="C4" s="13"/>
      <c r="D4" s="13"/>
      <c r="E4" s="13"/>
      <c r="F4" s="13"/>
      <c r="G4" s="13"/>
    </row>
    <row r="5" spans="1:7" x14ac:dyDescent="0.25">
      <c r="A5" s="13"/>
      <c r="B5" s="15"/>
      <c r="C5" s="13"/>
      <c r="D5" s="13"/>
      <c r="E5" s="13"/>
      <c r="F5" s="13"/>
      <c r="G5" s="13"/>
    </row>
    <row r="6" spans="1:7" ht="15.75" thickBot="1" x14ac:dyDescent="0.3">
      <c r="A6" s="32"/>
      <c r="B6" s="31"/>
      <c r="C6" s="7"/>
    </row>
    <row r="7" spans="1:7" ht="15.75" thickBot="1" x14ac:dyDescent="0.3">
      <c r="A7" s="13"/>
      <c r="B7" s="15"/>
      <c r="C7" s="85" t="s">
        <v>22</v>
      </c>
      <c r="D7" s="86"/>
      <c r="E7" s="86"/>
      <c r="F7" s="86"/>
      <c r="G7" s="87"/>
    </row>
    <row r="8" spans="1:7" ht="50.25" customHeight="1" thickBot="1" x14ac:dyDescent="0.3">
      <c r="A8" s="17"/>
      <c r="B8" s="16" t="s">
        <v>23</v>
      </c>
      <c r="C8" s="18" t="s">
        <v>1</v>
      </c>
      <c r="D8" s="19" t="s">
        <v>24</v>
      </c>
      <c r="E8" s="19" t="s">
        <v>25</v>
      </c>
      <c r="F8" s="19" t="s">
        <v>11</v>
      </c>
      <c r="G8" s="20" t="s">
        <v>26</v>
      </c>
    </row>
    <row r="9" spans="1:7" x14ac:dyDescent="0.25">
      <c r="A9" s="13"/>
      <c r="B9" s="21">
        <v>1</v>
      </c>
      <c r="C9" s="37">
        <f>'Q2 Base'!$C$6</f>
        <v>2000</v>
      </c>
      <c r="D9" s="38"/>
      <c r="E9" s="38"/>
      <c r="F9" s="38"/>
      <c r="G9" s="39"/>
    </row>
    <row r="10" spans="1:7" x14ac:dyDescent="0.25">
      <c r="A10" s="13"/>
      <c r="B10" s="21">
        <v>2</v>
      </c>
      <c r="C10" s="40">
        <f>'Q2 Base'!$C$6</f>
        <v>2000</v>
      </c>
      <c r="D10" s="41"/>
      <c r="E10" s="41"/>
      <c r="F10" s="41"/>
      <c r="G10" s="42"/>
    </row>
    <row r="11" spans="1:7" x14ac:dyDescent="0.25">
      <c r="A11" s="13"/>
      <c r="B11" s="21">
        <v>3</v>
      </c>
      <c r="C11" s="40">
        <f>'Q2 Base'!$C$6</f>
        <v>2000</v>
      </c>
      <c r="D11" s="41"/>
      <c r="E11" s="41"/>
      <c r="F11" s="41"/>
      <c r="G11" s="42"/>
    </row>
    <row r="12" spans="1:7" x14ac:dyDescent="0.25">
      <c r="A12" s="13"/>
      <c r="B12" s="21">
        <v>4</v>
      </c>
      <c r="C12" s="40">
        <f>'Q2 Base'!$C$6</f>
        <v>2000</v>
      </c>
      <c r="D12" s="41"/>
      <c r="E12" s="41"/>
      <c r="F12" s="41"/>
      <c r="G12" s="42"/>
    </row>
    <row r="13" spans="1:7" x14ac:dyDescent="0.25">
      <c r="A13" s="13"/>
      <c r="B13" s="21">
        <v>5</v>
      </c>
      <c r="C13" s="40">
        <f>'Q2 Base'!$C$6</f>
        <v>2000</v>
      </c>
      <c r="D13" s="41"/>
      <c r="E13" s="41"/>
      <c r="F13" s="41"/>
      <c r="G13" s="42"/>
    </row>
    <row r="14" spans="1:7" x14ac:dyDescent="0.25">
      <c r="A14" s="13"/>
      <c r="B14" s="21">
        <v>6</v>
      </c>
      <c r="C14" s="40">
        <f>'Q2 Base'!$C$6</f>
        <v>2000</v>
      </c>
      <c r="D14" s="41"/>
      <c r="E14" s="41"/>
      <c r="F14" s="41"/>
      <c r="G14" s="42"/>
    </row>
    <row r="15" spans="1:7" x14ac:dyDescent="0.25">
      <c r="A15" s="13"/>
      <c r="B15" s="21">
        <v>7</v>
      </c>
      <c r="C15" s="40">
        <f>'Q2 Base'!$C$6</f>
        <v>2000</v>
      </c>
      <c r="D15" s="41"/>
      <c r="E15" s="41"/>
      <c r="F15" s="41"/>
      <c r="G15" s="42"/>
    </row>
    <row r="16" spans="1:7" x14ac:dyDescent="0.25">
      <c r="A16" s="13"/>
      <c r="B16" s="21">
        <v>8</v>
      </c>
      <c r="C16" s="40">
        <f>'Q2 Base'!$C$6</f>
        <v>2000</v>
      </c>
      <c r="D16" s="41"/>
      <c r="E16" s="41"/>
      <c r="F16" s="41"/>
      <c r="G16" s="42"/>
    </row>
    <row r="17" spans="1:7" x14ac:dyDescent="0.25">
      <c r="A17" s="13"/>
      <c r="B17" s="21">
        <v>9</v>
      </c>
      <c r="C17" s="40">
        <f>'Q2 Base'!$C$6</f>
        <v>2000</v>
      </c>
      <c r="D17" s="41"/>
      <c r="E17" s="41"/>
      <c r="F17" s="41"/>
      <c r="G17" s="42"/>
    </row>
    <row r="18" spans="1:7" x14ac:dyDescent="0.25">
      <c r="A18" s="13"/>
      <c r="B18" s="21">
        <v>10</v>
      </c>
      <c r="C18" s="40">
        <f>'Q2 Base'!$C$6</f>
        <v>2000</v>
      </c>
      <c r="D18" s="41"/>
      <c r="E18" s="41"/>
      <c r="F18" s="41"/>
      <c r="G18" s="42"/>
    </row>
    <row r="19" spans="1:7" x14ac:dyDescent="0.25">
      <c r="A19" s="13"/>
      <c r="B19" s="21">
        <v>11</v>
      </c>
      <c r="C19" s="40">
        <f>'Q2 Base'!$C$6</f>
        <v>2000</v>
      </c>
      <c r="D19" s="41"/>
      <c r="E19" s="41"/>
      <c r="F19" s="41"/>
      <c r="G19" s="42"/>
    </row>
    <row r="20" spans="1:7" x14ac:dyDescent="0.25">
      <c r="A20" s="13"/>
      <c r="B20" s="21">
        <v>12</v>
      </c>
      <c r="C20" s="40">
        <f>'Q2 Base'!$C$6</f>
        <v>2000</v>
      </c>
      <c r="D20" s="41"/>
      <c r="E20" s="41"/>
      <c r="F20" s="41"/>
      <c r="G20" s="42"/>
    </row>
    <row r="21" spans="1:7" x14ac:dyDescent="0.25">
      <c r="A21" s="13"/>
      <c r="B21" s="21">
        <v>13</v>
      </c>
      <c r="C21" s="40">
        <f>'Q2 Base'!$C$6</f>
        <v>2000</v>
      </c>
      <c r="D21" s="41"/>
      <c r="E21" s="41"/>
      <c r="F21" s="41"/>
      <c r="G21" s="42"/>
    </row>
    <row r="22" spans="1:7" x14ac:dyDescent="0.25">
      <c r="A22" s="13"/>
      <c r="B22" s="21">
        <v>14</v>
      </c>
      <c r="C22" s="40">
        <f>'Q2 Base'!$C$6</f>
        <v>2000</v>
      </c>
      <c r="D22" s="41"/>
      <c r="E22" s="41"/>
      <c r="F22" s="41"/>
      <c r="G22" s="42"/>
    </row>
    <row r="23" spans="1:7" ht="15.75" thickBot="1" x14ac:dyDescent="0.3">
      <c r="A23" s="13"/>
      <c r="B23" s="22">
        <v>15</v>
      </c>
      <c r="C23" s="43">
        <f>'Q2 Base'!$C$6</f>
        <v>2000</v>
      </c>
      <c r="D23" s="44"/>
      <c r="E23" s="44"/>
      <c r="F23" s="44"/>
      <c r="G23" s="45"/>
    </row>
  </sheetData>
  <mergeCells count="1">
    <mergeCell ref="C7:G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1E9B-C581-48C7-B204-BE3185BD26EA}">
  <dimension ref="A1:F23"/>
  <sheetViews>
    <sheetView topLeftCell="A4" workbookViewId="0"/>
  </sheetViews>
  <sheetFormatPr defaultRowHeight="15" x14ac:dyDescent="0.25"/>
  <cols>
    <col min="1" max="1" width="3.28515625" style="13" customWidth="1"/>
    <col min="2" max="2" width="9.140625" style="15"/>
    <col min="3" max="3" width="16.42578125" style="13" customWidth="1"/>
    <col min="4" max="4" width="11.85546875" style="13" customWidth="1"/>
    <col min="5" max="16384" width="9.140625" style="13"/>
  </cols>
  <sheetData>
    <row r="1" spans="1:6" ht="15.75" thickBot="1" x14ac:dyDescent="0.3"/>
    <row r="2" spans="1:6" s="58" customFormat="1" ht="26.25" thickBot="1" x14ac:dyDescent="0.4">
      <c r="A2" s="47" t="s">
        <v>72</v>
      </c>
    </row>
    <row r="6" spans="1:6" customFormat="1" ht="15.75" thickBot="1" x14ac:dyDescent="0.3"/>
    <row r="7" spans="1:6" ht="15.75" thickBot="1" x14ac:dyDescent="0.3">
      <c r="C7" s="85" t="s">
        <v>90</v>
      </c>
      <c r="D7" s="86"/>
      <c r="E7" s="86"/>
      <c r="F7" s="86"/>
    </row>
    <row r="8" spans="1:6" s="17" customFormat="1" ht="45.75" thickBot="1" x14ac:dyDescent="0.3">
      <c r="B8" s="16" t="s">
        <v>23</v>
      </c>
      <c r="C8" s="59" t="s">
        <v>91</v>
      </c>
      <c r="D8" s="60" t="s">
        <v>92</v>
      </c>
      <c r="E8" s="60" t="s">
        <v>93</v>
      </c>
      <c r="F8" s="60" t="s">
        <v>11</v>
      </c>
    </row>
    <row r="9" spans="1:6" x14ac:dyDescent="0.25">
      <c r="B9" s="21">
        <v>1</v>
      </c>
      <c r="C9" s="62"/>
      <c r="D9" s="63"/>
      <c r="E9" s="63"/>
      <c r="F9" s="63"/>
    </row>
    <row r="10" spans="1:6" x14ac:dyDescent="0.25">
      <c r="B10" s="21">
        <v>2</v>
      </c>
      <c r="C10" s="64"/>
      <c r="D10"/>
      <c r="E10"/>
      <c r="F10"/>
    </row>
    <row r="11" spans="1:6" x14ac:dyDescent="0.25">
      <c r="B11" s="21">
        <v>3</v>
      </c>
      <c r="C11" s="64"/>
      <c r="D11"/>
      <c r="E11"/>
      <c r="F11"/>
    </row>
    <row r="12" spans="1:6" x14ac:dyDescent="0.25">
      <c r="B12" s="21">
        <v>4</v>
      </c>
      <c r="C12" s="64"/>
      <c r="D12"/>
      <c r="E12"/>
      <c r="F12"/>
    </row>
    <row r="13" spans="1:6" x14ac:dyDescent="0.25">
      <c r="B13" s="21">
        <v>5</v>
      </c>
      <c r="C13" s="64"/>
      <c r="D13"/>
      <c r="E13"/>
      <c r="F13"/>
    </row>
    <row r="14" spans="1:6" x14ac:dyDescent="0.25">
      <c r="B14" s="21">
        <v>6</v>
      </c>
      <c r="C14" s="64"/>
      <c r="D14"/>
      <c r="E14"/>
      <c r="F14"/>
    </row>
    <row r="15" spans="1:6" x14ac:dyDescent="0.25">
      <c r="B15" s="21">
        <v>7</v>
      </c>
      <c r="C15" s="64"/>
      <c r="D15"/>
      <c r="E15"/>
      <c r="F15"/>
    </row>
    <row r="16" spans="1:6" x14ac:dyDescent="0.25">
      <c r="B16" s="21">
        <v>8</v>
      </c>
      <c r="C16" s="64"/>
      <c r="D16"/>
      <c r="E16"/>
      <c r="F16"/>
    </row>
    <row r="17" spans="2:6" x14ac:dyDescent="0.25">
      <c r="B17" s="21">
        <v>9</v>
      </c>
      <c r="C17" s="64"/>
      <c r="D17"/>
      <c r="E17"/>
      <c r="F17"/>
    </row>
    <row r="18" spans="2:6" x14ac:dyDescent="0.25">
      <c r="B18" s="21">
        <v>10</v>
      </c>
      <c r="C18" s="64"/>
      <c r="D18"/>
      <c r="E18"/>
      <c r="F18"/>
    </row>
    <row r="19" spans="2:6" x14ac:dyDescent="0.25">
      <c r="B19" s="21">
        <v>11</v>
      </c>
      <c r="C19" s="64"/>
      <c r="D19"/>
      <c r="E19"/>
      <c r="F19"/>
    </row>
    <row r="20" spans="2:6" x14ac:dyDescent="0.25">
      <c r="B20" s="21">
        <v>12</v>
      </c>
      <c r="C20" s="64"/>
      <c r="D20"/>
      <c r="E20"/>
      <c r="F20"/>
    </row>
    <row r="21" spans="2:6" x14ac:dyDescent="0.25">
      <c r="B21" s="21">
        <v>13</v>
      </c>
      <c r="C21" s="64"/>
      <c r="D21"/>
      <c r="E21"/>
      <c r="F21"/>
    </row>
    <row r="22" spans="2:6" x14ac:dyDescent="0.25">
      <c r="B22" s="21">
        <v>14</v>
      </c>
      <c r="C22" s="64"/>
      <c r="D22"/>
      <c r="E22"/>
      <c r="F22"/>
    </row>
    <row r="23" spans="2:6" ht="15.75" thickBot="1" x14ac:dyDescent="0.3">
      <c r="B23" s="22">
        <v>15</v>
      </c>
      <c r="C23" s="65"/>
      <c r="D23" s="66"/>
      <c r="E23" s="66"/>
      <c r="F23" s="66"/>
    </row>
  </sheetData>
  <mergeCells count="1">
    <mergeCell ref="C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d62bfbc-6384-49a2-9d55-8634354e8427" origin="userSelected">
  <element uid="6ced356a-e7c9-40ae-aea2-3a1b75dc4697" value=""/>
</sisl>
</file>

<file path=customXml/itemProps1.xml><?xml version="1.0" encoding="utf-8"?>
<ds:datastoreItem xmlns:ds="http://schemas.openxmlformats.org/officeDocument/2006/customXml" ds:itemID="{B8F17828-4D99-4C36-B213-391448FA2AD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Q1 Base</vt:lpstr>
      <vt:lpstr>Q1 (i) (ii)</vt:lpstr>
      <vt:lpstr>Q1 (iii)</vt:lpstr>
      <vt:lpstr>Q1 (iv)</vt:lpstr>
      <vt:lpstr>Q1 (v)</vt:lpstr>
      <vt:lpstr>Q1 Answers</vt:lpstr>
      <vt:lpstr>Q2 Base</vt:lpstr>
      <vt:lpstr>Q2 (i)</vt:lpstr>
      <vt:lpstr>Q2 (ii)</vt:lpstr>
      <vt:lpstr>Q2 (iii)</vt:lpstr>
      <vt:lpstr>Q2 Answers</vt:lpstr>
      <vt:lpstr>Q3 Base</vt:lpstr>
      <vt:lpstr>Q3 (i)</vt:lpstr>
      <vt:lpstr>Q3(ii)</vt:lpstr>
      <vt:lpstr>Q3 (iii)</vt:lpstr>
      <vt:lpstr>Q3 (iv)</vt:lpstr>
      <vt:lpstr>Q3 (v)</vt:lpstr>
      <vt:lpstr>Q3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Atherton</dc:creator>
  <cp:keywords>[xyzPublicx]</cp:keywords>
  <cp:lastModifiedBy>Utente</cp:lastModifiedBy>
  <dcterms:created xsi:type="dcterms:W3CDTF">2021-08-28T11:15:18Z</dcterms:created>
  <dcterms:modified xsi:type="dcterms:W3CDTF">2022-12-14T13:54:08Z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a8270b47-4b23-4414-8859-4c4791d80532</vt:lpwstr>
  </property>
  <property fmtid="{D5CDD505-2E9C-101B-9397-08002B2CF9AE}" pid="3" name="bjSaver">
    <vt:lpwstr>LEgPfHzmlmwqagOUCrI1x9YoENEO7fqD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policy="9d62bfbc-6384-49a2-9d55-8634354e8427" origin="userSelected" xmlns="http://www.boldonj</vt:lpwstr>
  </property>
  <property fmtid="{D5CDD505-2E9C-101B-9397-08002B2CF9AE}" pid="5" name="bjDocumentLabelXML-0">
    <vt:lpwstr>ames.com/2008/01/sie/internal/label"&gt;&lt;element uid="6ced356a-e7c9-40ae-aea2-3a1b75dc4697" value="" /&gt;&lt;/sisl&gt;</vt:lpwstr>
  </property>
  <property fmtid="{D5CDD505-2E9C-101B-9397-08002B2CF9AE}" pid="6" name="bjDocumentSecurityLabel">
    <vt:lpwstr>Public</vt:lpwstr>
  </property>
  <property fmtid="{D5CDD505-2E9C-101B-9397-08002B2CF9AE}" pid="7" name="LV-Classification">
    <vt:lpwstr>Public</vt:lpwstr>
  </property>
</Properties>
</file>