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D69CB557-69E2-4364-A5BD-FDA9E57C34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ule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  <c r="H4" i="2" s="1"/>
  <c r="R4" i="2"/>
  <c r="C20" i="2" l="1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B3" i="2" l="1"/>
  <c r="C302" i="2" l="1"/>
  <c r="C298" i="2"/>
  <c r="C294" i="2"/>
  <c r="C290" i="2"/>
  <c r="C286" i="2"/>
  <c r="C282" i="2"/>
  <c r="C278" i="2"/>
  <c r="C274" i="2"/>
  <c r="C270" i="2"/>
  <c r="C266" i="2"/>
  <c r="C262" i="2"/>
  <c r="C258" i="2"/>
  <c r="C254" i="2"/>
  <c r="C250" i="2"/>
  <c r="C246" i="2"/>
  <c r="C242" i="2"/>
  <c r="C238" i="2"/>
  <c r="C234" i="2"/>
  <c r="C230" i="2"/>
  <c r="C226" i="2"/>
  <c r="C222" i="2"/>
  <c r="C218" i="2"/>
  <c r="C214" i="2"/>
  <c r="C210" i="2"/>
  <c r="C206" i="2"/>
  <c r="C202" i="2"/>
  <c r="C198" i="2"/>
  <c r="C194" i="2"/>
  <c r="C190" i="2"/>
  <c r="C186" i="2"/>
  <c r="C182" i="2"/>
  <c r="C178" i="2"/>
  <c r="C174" i="2"/>
  <c r="C170" i="2"/>
  <c r="C166" i="2"/>
  <c r="C162" i="2"/>
  <c r="C158" i="2"/>
  <c r="C154" i="2"/>
  <c r="C150" i="2"/>
  <c r="C146" i="2"/>
  <c r="C142" i="2"/>
  <c r="C138" i="2"/>
  <c r="C134" i="2"/>
  <c r="C130" i="2"/>
  <c r="C126" i="2"/>
  <c r="C122" i="2"/>
  <c r="C118" i="2"/>
  <c r="C114" i="2"/>
  <c r="C110" i="2"/>
  <c r="C106" i="2"/>
  <c r="C102" i="2"/>
  <c r="C98" i="2"/>
  <c r="C94" i="2"/>
  <c r="C90" i="2"/>
  <c r="C86" i="2"/>
  <c r="C82" i="2"/>
  <c r="C78" i="2"/>
  <c r="C74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291" i="2"/>
  <c r="C287" i="2"/>
  <c r="C275" i="2"/>
  <c r="C263" i="2"/>
  <c r="C251" i="2"/>
  <c r="C235" i="2"/>
  <c r="C223" i="2"/>
  <c r="C211" i="2"/>
  <c r="C203" i="2"/>
  <c r="C191" i="2"/>
  <c r="C175" i="2"/>
  <c r="C163" i="2"/>
  <c r="C155" i="2"/>
  <c r="C301" i="2"/>
  <c r="C297" i="2"/>
  <c r="C293" i="2"/>
  <c r="C289" i="2"/>
  <c r="C285" i="2"/>
  <c r="C281" i="2"/>
  <c r="C277" i="2"/>
  <c r="C273" i="2"/>
  <c r="C269" i="2"/>
  <c r="C265" i="2"/>
  <c r="C261" i="2"/>
  <c r="C257" i="2"/>
  <c r="C253" i="2"/>
  <c r="C249" i="2"/>
  <c r="C245" i="2"/>
  <c r="C241" i="2"/>
  <c r="C237" i="2"/>
  <c r="C233" i="2"/>
  <c r="C229" i="2"/>
  <c r="C225" i="2"/>
  <c r="C221" i="2"/>
  <c r="C217" i="2"/>
  <c r="C213" i="2"/>
  <c r="C209" i="2"/>
  <c r="C205" i="2"/>
  <c r="C201" i="2"/>
  <c r="C197" i="2"/>
  <c r="C193" i="2"/>
  <c r="C189" i="2"/>
  <c r="C185" i="2"/>
  <c r="C181" i="2"/>
  <c r="C177" i="2"/>
  <c r="C173" i="2"/>
  <c r="C169" i="2"/>
  <c r="C165" i="2"/>
  <c r="C161" i="2"/>
  <c r="C157" i="2"/>
  <c r="C153" i="2"/>
  <c r="C149" i="2"/>
  <c r="C145" i="2"/>
  <c r="C141" i="2"/>
  <c r="C137" i="2"/>
  <c r="C133" i="2"/>
  <c r="C129" i="2"/>
  <c r="C125" i="2"/>
  <c r="C121" i="2"/>
  <c r="C117" i="2"/>
  <c r="C113" i="2"/>
  <c r="C109" i="2"/>
  <c r="C105" i="2"/>
  <c r="C101" i="2"/>
  <c r="C97" i="2"/>
  <c r="C93" i="2"/>
  <c r="C89" i="2"/>
  <c r="C85" i="2"/>
  <c r="C81" i="2"/>
  <c r="C77" i="2"/>
  <c r="C73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299" i="2"/>
  <c r="C283" i="2"/>
  <c r="C271" i="2"/>
  <c r="C259" i="2"/>
  <c r="C247" i="2"/>
  <c r="C239" i="2"/>
  <c r="C227" i="2"/>
  <c r="C215" i="2"/>
  <c r="C199" i="2"/>
  <c r="C187" i="2"/>
  <c r="C179" i="2"/>
  <c r="C167" i="2"/>
  <c r="C151" i="2"/>
  <c r="C300" i="2"/>
  <c r="C296" i="2"/>
  <c r="C292" i="2"/>
  <c r="C288" i="2"/>
  <c r="C284" i="2"/>
  <c r="C280" i="2"/>
  <c r="C276" i="2"/>
  <c r="C272" i="2"/>
  <c r="C268" i="2"/>
  <c r="C264" i="2"/>
  <c r="C260" i="2"/>
  <c r="C256" i="2"/>
  <c r="C252" i="2"/>
  <c r="C248" i="2"/>
  <c r="C244" i="2"/>
  <c r="C240" i="2"/>
  <c r="C236" i="2"/>
  <c r="C232" i="2"/>
  <c r="C228" i="2"/>
  <c r="C224" i="2"/>
  <c r="C220" i="2"/>
  <c r="C216" i="2"/>
  <c r="C212" i="2"/>
  <c r="C208" i="2"/>
  <c r="C204" i="2"/>
  <c r="C200" i="2"/>
  <c r="C196" i="2"/>
  <c r="C192" i="2"/>
  <c r="C188" i="2"/>
  <c r="C184" i="2"/>
  <c r="C180" i="2"/>
  <c r="C176" i="2"/>
  <c r="C172" i="2"/>
  <c r="C168" i="2"/>
  <c r="C164" i="2"/>
  <c r="C160" i="2"/>
  <c r="C156" i="2"/>
  <c r="C152" i="2"/>
  <c r="C148" i="2"/>
  <c r="C144" i="2"/>
  <c r="C140" i="2"/>
  <c r="C136" i="2"/>
  <c r="C132" i="2"/>
  <c r="C128" i="2"/>
  <c r="C124" i="2"/>
  <c r="C120" i="2"/>
  <c r="C116" i="2"/>
  <c r="C112" i="2"/>
  <c r="C108" i="2"/>
  <c r="C104" i="2"/>
  <c r="C100" i="2"/>
  <c r="C96" i="2"/>
  <c r="C92" i="2"/>
  <c r="C88" i="2"/>
  <c r="C84" i="2"/>
  <c r="C80" i="2"/>
  <c r="C76" i="2"/>
  <c r="C72" i="2"/>
  <c r="C68" i="2"/>
  <c r="C64" i="2"/>
  <c r="C60" i="2"/>
  <c r="C56" i="2"/>
  <c r="C52" i="2"/>
  <c r="C48" i="2"/>
  <c r="C44" i="2"/>
  <c r="C40" i="2"/>
  <c r="C36" i="2"/>
  <c r="C32" i="2"/>
  <c r="C28" i="2"/>
  <c r="C24" i="2"/>
  <c r="C295" i="2"/>
  <c r="C279" i="2"/>
  <c r="C267" i="2"/>
  <c r="C255" i="2"/>
  <c r="C243" i="2"/>
  <c r="C231" i="2"/>
  <c r="C219" i="2"/>
  <c r="C207" i="2"/>
  <c r="C195" i="2"/>
  <c r="C183" i="2"/>
  <c r="C171" i="2"/>
  <c r="C159" i="2"/>
  <c r="C147" i="2"/>
  <c r="C143" i="2"/>
  <c r="C127" i="2"/>
  <c r="C111" i="2"/>
  <c r="C95" i="2"/>
  <c r="C79" i="2"/>
  <c r="C63" i="2"/>
  <c r="C47" i="2"/>
  <c r="C31" i="2"/>
  <c r="C139" i="2"/>
  <c r="C123" i="2"/>
  <c r="C107" i="2"/>
  <c r="C91" i="2"/>
  <c r="C75" i="2"/>
  <c r="C59" i="2"/>
  <c r="C43" i="2"/>
  <c r="C27" i="2"/>
  <c r="C135" i="2"/>
  <c r="C119" i="2"/>
  <c r="C103" i="2"/>
  <c r="C87" i="2"/>
  <c r="C71" i="2"/>
  <c r="C55" i="2"/>
  <c r="C39" i="2"/>
  <c r="C23" i="2"/>
  <c r="C131" i="2"/>
  <c r="C115" i="2"/>
  <c r="C99" i="2"/>
  <c r="C83" i="2"/>
  <c r="C67" i="2"/>
  <c r="C51" i="2"/>
  <c r="C35" i="2"/>
  <c r="D3" i="2"/>
  <c r="E3" i="2" s="1"/>
  <c r="F3" i="2" s="1"/>
  <c r="B4" i="2" s="1"/>
  <c r="D4" i="2" s="1"/>
  <c r="E4" i="2" s="1"/>
  <c r="F4" i="2" s="1"/>
  <c r="B5" i="2" s="1"/>
  <c r="D5" i="2" s="1"/>
  <c r="E5" i="2" l="1"/>
  <c r="F5" i="2" s="1"/>
  <c r="B6" i="2" s="1"/>
  <c r="D6" i="2" s="1"/>
  <c r="E6" i="2" s="1"/>
  <c r="F6" i="2" s="1"/>
  <c r="B7" i="2" s="1"/>
  <c r="D7" i="2" l="1"/>
  <c r="E7" i="2" s="1"/>
  <c r="F7" i="2" s="1"/>
  <c r="B8" i="2" s="1"/>
  <c r="D8" i="2" l="1"/>
  <c r="E8" i="2" s="1"/>
  <c r="F8" i="2" s="1"/>
  <c r="B9" i="2" s="1"/>
  <c r="D9" i="2" l="1"/>
  <c r="E9" i="2" s="1"/>
  <c r="F9" i="2" s="1"/>
  <c r="B10" i="2" s="1"/>
  <c r="D10" i="2" l="1"/>
  <c r="E10" i="2" s="1"/>
  <c r="F10" i="2" s="1"/>
  <c r="B11" i="2" s="1"/>
  <c r="D11" i="2" l="1"/>
  <c r="E11" i="2" s="1"/>
  <c r="F11" i="2" s="1"/>
  <c r="B12" i="2" s="1"/>
  <c r="D12" i="2" l="1"/>
  <c r="E12" i="2" s="1"/>
  <c r="F12" i="2" s="1"/>
  <c r="B13" i="2" s="1"/>
  <c r="D13" i="2" l="1"/>
  <c r="E13" i="2" s="1"/>
  <c r="F13" i="2" s="1"/>
  <c r="B14" i="2" s="1"/>
  <c r="D14" i="2" l="1"/>
  <c r="E14" i="2" s="1"/>
  <c r="F14" i="2" s="1"/>
  <c r="B15" i="2" s="1"/>
  <c r="D15" i="2" l="1"/>
  <c r="E15" i="2" s="1"/>
  <c r="F15" i="2" s="1"/>
  <c r="B16" i="2" s="1"/>
  <c r="D16" i="2" l="1"/>
  <c r="E16" i="2" s="1"/>
  <c r="F16" i="2" s="1"/>
  <c r="B17" i="2" s="1"/>
  <c r="D17" i="2" l="1"/>
  <c r="E17" i="2" s="1"/>
  <c r="F17" i="2" s="1"/>
  <c r="B18" i="2" s="1"/>
  <c r="D18" i="2" l="1"/>
  <c r="E18" i="2" s="1"/>
  <c r="F18" i="2" s="1"/>
  <c r="B19" i="2" s="1"/>
  <c r="D19" i="2" l="1"/>
  <c r="E19" i="2" s="1"/>
  <c r="F19" i="2" s="1"/>
  <c r="B20" i="2" s="1"/>
  <c r="D20" i="2" l="1"/>
  <c r="E20" i="2" s="1"/>
  <c r="F20" i="2" s="1"/>
  <c r="B21" i="2" s="1"/>
  <c r="D21" i="2" l="1"/>
  <c r="E21" i="2" s="1"/>
  <c r="F21" i="2" s="1"/>
  <c r="B22" i="2" s="1"/>
  <c r="D22" i="2" l="1"/>
  <c r="E22" i="2" s="1"/>
  <c r="F22" i="2" s="1"/>
  <c r="B23" i="2" s="1"/>
  <c r="D23" i="2" l="1"/>
  <c r="E23" i="2" s="1"/>
  <c r="F23" i="2" s="1"/>
  <c r="B24" i="2" s="1"/>
  <c r="D24" i="2" l="1"/>
  <c r="E24" i="2" s="1"/>
  <c r="F24" i="2" s="1"/>
  <c r="B25" i="2" s="1"/>
  <c r="D25" i="2" l="1"/>
  <c r="E25" i="2" s="1"/>
  <c r="F25" i="2" s="1"/>
  <c r="B26" i="2" s="1"/>
  <c r="D26" i="2" l="1"/>
  <c r="E26" i="2" s="1"/>
  <c r="F26" i="2" s="1"/>
  <c r="B27" i="2" s="1"/>
  <c r="D27" i="2" l="1"/>
  <c r="E27" i="2" s="1"/>
  <c r="F27" i="2" s="1"/>
  <c r="B28" i="2" s="1"/>
  <c r="D28" i="2" l="1"/>
  <c r="E28" i="2" s="1"/>
  <c r="F28" i="2" s="1"/>
  <c r="B29" i="2" s="1"/>
  <c r="D29" i="2" l="1"/>
  <c r="E29" i="2" s="1"/>
  <c r="F29" i="2" s="1"/>
  <c r="B30" i="2" s="1"/>
  <c r="D30" i="2" l="1"/>
  <c r="E30" i="2" s="1"/>
  <c r="F30" i="2" s="1"/>
  <c r="B31" i="2" s="1"/>
  <c r="D31" i="2" l="1"/>
  <c r="E31" i="2" s="1"/>
  <c r="F31" i="2" s="1"/>
  <c r="B32" i="2" s="1"/>
  <c r="D32" i="2" l="1"/>
  <c r="E32" i="2" s="1"/>
  <c r="F32" i="2" s="1"/>
  <c r="B33" i="2" s="1"/>
  <c r="D33" i="2" l="1"/>
  <c r="E33" i="2" s="1"/>
  <c r="F33" i="2" s="1"/>
  <c r="B34" i="2" s="1"/>
  <c r="D34" i="2" l="1"/>
  <c r="E34" i="2" s="1"/>
  <c r="F34" i="2" s="1"/>
  <c r="B35" i="2" s="1"/>
  <c r="D35" i="2" l="1"/>
  <c r="E35" i="2" s="1"/>
  <c r="F35" i="2" s="1"/>
  <c r="B36" i="2" s="1"/>
  <c r="D36" i="2" l="1"/>
  <c r="E36" i="2" s="1"/>
  <c r="F36" i="2" s="1"/>
  <c r="B37" i="2" s="1"/>
  <c r="D37" i="2" l="1"/>
  <c r="E37" i="2" s="1"/>
  <c r="F37" i="2" s="1"/>
  <c r="B38" i="2" s="1"/>
  <c r="D38" i="2" l="1"/>
  <c r="E38" i="2" s="1"/>
  <c r="F38" i="2" s="1"/>
  <c r="B39" i="2" s="1"/>
  <c r="D39" i="2" l="1"/>
  <c r="E39" i="2" s="1"/>
  <c r="F39" i="2" s="1"/>
  <c r="B40" i="2" s="1"/>
  <c r="D40" i="2" l="1"/>
  <c r="E40" i="2" s="1"/>
  <c r="F40" i="2" s="1"/>
  <c r="B41" i="2" s="1"/>
  <c r="D41" i="2" l="1"/>
  <c r="E41" i="2" s="1"/>
  <c r="F41" i="2" s="1"/>
  <c r="B42" i="2" s="1"/>
  <c r="D42" i="2" l="1"/>
  <c r="E42" i="2" s="1"/>
  <c r="F42" i="2" s="1"/>
  <c r="B43" i="2" s="1"/>
  <c r="D43" i="2" l="1"/>
  <c r="E43" i="2" s="1"/>
  <c r="F43" i="2" s="1"/>
  <c r="B44" i="2" s="1"/>
  <c r="D44" i="2" l="1"/>
  <c r="E44" i="2" s="1"/>
  <c r="F44" i="2" s="1"/>
  <c r="B45" i="2" s="1"/>
  <c r="D45" i="2" l="1"/>
  <c r="E45" i="2" s="1"/>
  <c r="F45" i="2" s="1"/>
  <c r="B46" i="2" s="1"/>
  <c r="D46" i="2" l="1"/>
  <c r="E46" i="2" s="1"/>
  <c r="F46" i="2" s="1"/>
  <c r="B47" i="2" s="1"/>
  <c r="D47" i="2" l="1"/>
  <c r="E47" i="2" s="1"/>
  <c r="F47" i="2" s="1"/>
  <c r="B48" i="2" s="1"/>
  <c r="D48" i="2" l="1"/>
  <c r="E48" i="2" s="1"/>
  <c r="F48" i="2" s="1"/>
  <c r="B49" i="2" s="1"/>
  <c r="D49" i="2" l="1"/>
  <c r="E49" i="2" s="1"/>
  <c r="F49" i="2" s="1"/>
  <c r="B50" i="2" s="1"/>
  <c r="D50" i="2" l="1"/>
  <c r="E50" i="2" s="1"/>
  <c r="F50" i="2" s="1"/>
  <c r="B51" i="2" s="1"/>
  <c r="D51" i="2" l="1"/>
  <c r="E51" i="2" s="1"/>
  <c r="F51" i="2" s="1"/>
  <c r="B52" i="2" s="1"/>
  <c r="D52" i="2" l="1"/>
  <c r="E52" i="2" s="1"/>
  <c r="F52" i="2" s="1"/>
  <c r="B53" i="2" s="1"/>
  <c r="D53" i="2" l="1"/>
  <c r="E53" i="2" s="1"/>
  <c r="F53" i="2" s="1"/>
  <c r="B54" i="2" s="1"/>
  <c r="D54" i="2" l="1"/>
  <c r="E54" i="2" s="1"/>
  <c r="F54" i="2" s="1"/>
  <c r="B55" i="2" s="1"/>
  <c r="D55" i="2" l="1"/>
  <c r="E55" i="2" s="1"/>
  <c r="F55" i="2" s="1"/>
  <c r="B56" i="2" s="1"/>
  <c r="D56" i="2" l="1"/>
  <c r="E56" i="2" s="1"/>
  <c r="F56" i="2" s="1"/>
  <c r="B57" i="2" s="1"/>
  <c r="D57" i="2" l="1"/>
  <c r="E57" i="2" s="1"/>
  <c r="F57" i="2" s="1"/>
  <c r="B58" i="2" s="1"/>
  <c r="D58" i="2" l="1"/>
  <c r="E58" i="2" s="1"/>
  <c r="F58" i="2" s="1"/>
  <c r="B59" i="2" s="1"/>
  <c r="D59" i="2" l="1"/>
  <c r="E59" i="2" s="1"/>
  <c r="F59" i="2" s="1"/>
  <c r="B60" i="2" s="1"/>
  <c r="D60" i="2" l="1"/>
  <c r="E60" i="2" s="1"/>
  <c r="F60" i="2" s="1"/>
  <c r="B61" i="2" s="1"/>
  <c r="D61" i="2" l="1"/>
  <c r="E61" i="2" s="1"/>
  <c r="F61" i="2" s="1"/>
  <c r="B62" i="2" s="1"/>
  <c r="D62" i="2" l="1"/>
  <c r="E62" i="2" s="1"/>
  <c r="F62" i="2" s="1"/>
  <c r="B63" i="2" s="1"/>
  <c r="D63" i="2" l="1"/>
  <c r="E63" i="2" s="1"/>
  <c r="F63" i="2" s="1"/>
  <c r="B64" i="2" s="1"/>
  <c r="D64" i="2" l="1"/>
  <c r="E64" i="2" s="1"/>
  <c r="F64" i="2" s="1"/>
  <c r="B65" i="2" s="1"/>
  <c r="D65" i="2" l="1"/>
  <c r="E65" i="2" s="1"/>
  <c r="F65" i="2" s="1"/>
  <c r="B66" i="2" s="1"/>
  <c r="D66" i="2" l="1"/>
  <c r="E66" i="2" s="1"/>
  <c r="F66" i="2" s="1"/>
  <c r="B67" i="2" s="1"/>
  <c r="D67" i="2" l="1"/>
  <c r="E67" i="2" s="1"/>
  <c r="F67" i="2" s="1"/>
  <c r="B68" i="2" s="1"/>
  <c r="D68" i="2" l="1"/>
  <c r="E68" i="2" s="1"/>
  <c r="F68" i="2" s="1"/>
  <c r="B69" i="2" s="1"/>
  <c r="D69" i="2" l="1"/>
  <c r="E69" i="2" s="1"/>
  <c r="F69" i="2" s="1"/>
  <c r="B70" i="2" s="1"/>
  <c r="D70" i="2" l="1"/>
  <c r="E70" i="2" s="1"/>
  <c r="F70" i="2" s="1"/>
  <c r="B71" i="2" s="1"/>
  <c r="D71" i="2" l="1"/>
  <c r="E71" i="2" s="1"/>
  <c r="F71" i="2" s="1"/>
  <c r="B72" i="2" s="1"/>
  <c r="D72" i="2" l="1"/>
  <c r="E72" i="2" s="1"/>
  <c r="F72" i="2" s="1"/>
  <c r="B73" i="2" s="1"/>
  <c r="D73" i="2" l="1"/>
  <c r="E73" i="2" s="1"/>
  <c r="F73" i="2" s="1"/>
  <c r="B74" i="2" s="1"/>
  <c r="D74" i="2" l="1"/>
  <c r="E74" i="2" s="1"/>
  <c r="F74" i="2" s="1"/>
  <c r="B75" i="2" s="1"/>
  <c r="D75" i="2" l="1"/>
  <c r="E75" i="2" s="1"/>
  <c r="F75" i="2" s="1"/>
  <c r="B76" i="2" s="1"/>
  <c r="D76" i="2" l="1"/>
  <c r="E76" i="2" s="1"/>
  <c r="F76" i="2" s="1"/>
  <c r="B77" i="2" s="1"/>
  <c r="D77" i="2" l="1"/>
  <c r="E77" i="2" s="1"/>
  <c r="F77" i="2" s="1"/>
  <c r="B78" i="2" s="1"/>
  <c r="D78" i="2" l="1"/>
  <c r="E78" i="2" s="1"/>
  <c r="F78" i="2" s="1"/>
  <c r="B79" i="2" s="1"/>
  <c r="D79" i="2" l="1"/>
  <c r="E79" i="2" s="1"/>
  <c r="F79" i="2" s="1"/>
  <c r="B80" i="2" s="1"/>
  <c r="D80" i="2" l="1"/>
  <c r="E80" i="2" s="1"/>
  <c r="F80" i="2" s="1"/>
  <c r="B81" i="2" s="1"/>
  <c r="D81" i="2" l="1"/>
  <c r="E81" i="2" s="1"/>
  <c r="F81" i="2" s="1"/>
  <c r="B82" i="2" s="1"/>
  <c r="D82" i="2" l="1"/>
  <c r="E82" i="2" s="1"/>
  <c r="F82" i="2" s="1"/>
  <c r="B83" i="2" s="1"/>
  <c r="D83" i="2" l="1"/>
  <c r="E83" i="2" s="1"/>
  <c r="F83" i="2" s="1"/>
  <c r="B84" i="2" s="1"/>
  <c r="D84" i="2" l="1"/>
  <c r="E84" i="2" s="1"/>
  <c r="F84" i="2" s="1"/>
  <c r="B85" i="2" s="1"/>
  <c r="D85" i="2" l="1"/>
  <c r="E85" i="2" s="1"/>
  <c r="F85" i="2" s="1"/>
  <c r="B86" i="2" s="1"/>
  <c r="D86" i="2" l="1"/>
  <c r="E86" i="2" s="1"/>
  <c r="F86" i="2" s="1"/>
  <c r="B87" i="2" s="1"/>
  <c r="D87" i="2" l="1"/>
  <c r="E87" i="2" s="1"/>
  <c r="F87" i="2" s="1"/>
  <c r="B88" i="2" s="1"/>
  <c r="D88" i="2" l="1"/>
  <c r="E88" i="2" s="1"/>
  <c r="F88" i="2" s="1"/>
  <c r="B89" i="2" s="1"/>
  <c r="D89" i="2" l="1"/>
  <c r="E89" i="2" s="1"/>
  <c r="F89" i="2" s="1"/>
  <c r="B90" i="2" s="1"/>
  <c r="D90" i="2" l="1"/>
  <c r="E90" i="2" s="1"/>
  <c r="F90" i="2" s="1"/>
  <c r="B91" i="2" s="1"/>
  <c r="D91" i="2" l="1"/>
  <c r="E91" i="2" s="1"/>
  <c r="F91" i="2" s="1"/>
  <c r="B92" i="2" s="1"/>
  <c r="D92" i="2" l="1"/>
  <c r="E92" i="2" s="1"/>
  <c r="F92" i="2" s="1"/>
  <c r="B93" i="2" s="1"/>
  <c r="D93" i="2" l="1"/>
  <c r="E93" i="2" s="1"/>
  <c r="F93" i="2" s="1"/>
  <c r="B94" i="2" s="1"/>
  <c r="D94" i="2" l="1"/>
  <c r="E94" i="2" s="1"/>
  <c r="F94" i="2" s="1"/>
  <c r="B95" i="2" s="1"/>
  <c r="D95" i="2" l="1"/>
  <c r="E95" i="2" s="1"/>
  <c r="F95" i="2" s="1"/>
  <c r="B96" i="2" s="1"/>
  <c r="D96" i="2" l="1"/>
  <c r="E96" i="2" s="1"/>
  <c r="F96" i="2" s="1"/>
  <c r="B97" i="2" s="1"/>
  <c r="D97" i="2" l="1"/>
  <c r="E97" i="2" s="1"/>
  <c r="F97" i="2" s="1"/>
  <c r="B98" i="2" s="1"/>
  <c r="D98" i="2" l="1"/>
  <c r="E98" i="2" s="1"/>
  <c r="F98" i="2" s="1"/>
  <c r="B99" i="2" s="1"/>
  <c r="D99" i="2" l="1"/>
  <c r="E99" i="2" s="1"/>
  <c r="F99" i="2" s="1"/>
  <c r="B100" i="2" s="1"/>
  <c r="D100" i="2" l="1"/>
  <c r="E100" i="2" s="1"/>
  <c r="F100" i="2" s="1"/>
  <c r="B101" i="2" s="1"/>
  <c r="D101" i="2" l="1"/>
  <c r="E101" i="2" s="1"/>
  <c r="F101" i="2" s="1"/>
  <c r="B102" i="2" s="1"/>
  <c r="D102" i="2" l="1"/>
  <c r="E102" i="2" s="1"/>
  <c r="F102" i="2" s="1"/>
  <c r="B103" i="2" s="1"/>
  <c r="D103" i="2" l="1"/>
  <c r="E103" i="2" s="1"/>
  <c r="F103" i="2" s="1"/>
  <c r="B104" i="2" s="1"/>
  <c r="D104" i="2" l="1"/>
  <c r="E104" i="2" s="1"/>
  <c r="F104" i="2" s="1"/>
  <c r="B105" i="2" s="1"/>
  <c r="D105" i="2" l="1"/>
  <c r="E105" i="2" s="1"/>
  <c r="F105" i="2" s="1"/>
  <c r="B106" i="2" s="1"/>
  <c r="D106" i="2" l="1"/>
  <c r="E106" i="2" s="1"/>
  <c r="F106" i="2" s="1"/>
  <c r="B107" i="2" s="1"/>
  <c r="D107" i="2" l="1"/>
  <c r="E107" i="2" s="1"/>
  <c r="F107" i="2" s="1"/>
  <c r="B108" i="2" s="1"/>
  <c r="D108" i="2" l="1"/>
  <c r="E108" i="2" s="1"/>
  <c r="F108" i="2" s="1"/>
  <c r="B109" i="2" s="1"/>
  <c r="D109" i="2" l="1"/>
  <c r="E109" i="2" s="1"/>
  <c r="F109" i="2" s="1"/>
  <c r="B110" i="2" s="1"/>
  <c r="D110" i="2" l="1"/>
  <c r="E110" i="2" s="1"/>
  <c r="F110" i="2" s="1"/>
  <c r="B111" i="2" s="1"/>
  <c r="D111" i="2" l="1"/>
  <c r="E111" i="2" s="1"/>
  <c r="F111" i="2" s="1"/>
  <c r="B112" i="2" s="1"/>
  <c r="D112" i="2" l="1"/>
  <c r="E112" i="2" s="1"/>
  <c r="F112" i="2" s="1"/>
  <c r="B113" i="2" s="1"/>
  <c r="D113" i="2" l="1"/>
  <c r="E113" i="2" s="1"/>
  <c r="F113" i="2" s="1"/>
  <c r="B114" i="2" s="1"/>
  <c r="D114" i="2" l="1"/>
  <c r="E114" i="2" s="1"/>
  <c r="F114" i="2" s="1"/>
  <c r="B115" i="2" s="1"/>
  <c r="D115" i="2" l="1"/>
  <c r="E115" i="2" s="1"/>
  <c r="F115" i="2" s="1"/>
  <c r="B116" i="2" s="1"/>
  <c r="D116" i="2" l="1"/>
  <c r="E116" i="2" s="1"/>
  <c r="F116" i="2" s="1"/>
  <c r="B117" i="2" s="1"/>
  <c r="D117" i="2" l="1"/>
  <c r="E117" i="2" s="1"/>
  <c r="F117" i="2" s="1"/>
  <c r="B118" i="2" s="1"/>
  <c r="D118" i="2" l="1"/>
  <c r="E118" i="2" s="1"/>
  <c r="F118" i="2" s="1"/>
  <c r="B119" i="2" s="1"/>
  <c r="D119" i="2" l="1"/>
  <c r="E119" i="2" s="1"/>
  <c r="F119" i="2" s="1"/>
  <c r="B120" i="2" s="1"/>
  <c r="D120" i="2" l="1"/>
  <c r="E120" i="2" s="1"/>
  <c r="F120" i="2" s="1"/>
  <c r="B121" i="2" s="1"/>
  <c r="D121" i="2" l="1"/>
  <c r="E121" i="2" s="1"/>
  <c r="F121" i="2" s="1"/>
  <c r="B122" i="2" s="1"/>
  <c r="D122" i="2" l="1"/>
  <c r="E122" i="2" s="1"/>
  <c r="F122" i="2" s="1"/>
  <c r="B123" i="2" s="1"/>
  <c r="D123" i="2" l="1"/>
  <c r="E123" i="2" s="1"/>
  <c r="F123" i="2" s="1"/>
  <c r="B124" i="2" s="1"/>
  <c r="D124" i="2" l="1"/>
  <c r="E124" i="2" s="1"/>
  <c r="F124" i="2" s="1"/>
  <c r="B125" i="2" s="1"/>
  <c r="D125" i="2" l="1"/>
  <c r="E125" i="2" s="1"/>
  <c r="F125" i="2" s="1"/>
  <c r="B126" i="2" s="1"/>
  <c r="D126" i="2" l="1"/>
  <c r="E126" i="2" s="1"/>
  <c r="F126" i="2" s="1"/>
  <c r="B127" i="2" s="1"/>
  <c r="D127" i="2" l="1"/>
  <c r="E127" i="2" s="1"/>
  <c r="F127" i="2" s="1"/>
  <c r="B128" i="2" s="1"/>
  <c r="D128" i="2" l="1"/>
  <c r="E128" i="2" s="1"/>
  <c r="F128" i="2" s="1"/>
  <c r="B129" i="2" s="1"/>
  <c r="D129" i="2" l="1"/>
  <c r="E129" i="2" s="1"/>
  <c r="F129" i="2" s="1"/>
  <c r="B130" i="2" s="1"/>
  <c r="D130" i="2" l="1"/>
  <c r="E130" i="2" s="1"/>
  <c r="F130" i="2" s="1"/>
  <c r="B131" i="2" s="1"/>
  <c r="D131" i="2" l="1"/>
  <c r="E131" i="2" s="1"/>
  <c r="F131" i="2" s="1"/>
  <c r="B132" i="2" s="1"/>
  <c r="D132" i="2" l="1"/>
  <c r="E132" i="2" s="1"/>
  <c r="F132" i="2" s="1"/>
  <c r="B133" i="2" s="1"/>
  <c r="D133" i="2" l="1"/>
  <c r="E133" i="2" s="1"/>
  <c r="F133" i="2" s="1"/>
  <c r="B134" i="2" s="1"/>
  <c r="D134" i="2" l="1"/>
  <c r="E134" i="2" s="1"/>
  <c r="F134" i="2" s="1"/>
  <c r="B135" i="2" s="1"/>
  <c r="D135" i="2" l="1"/>
  <c r="E135" i="2" s="1"/>
  <c r="F135" i="2" s="1"/>
  <c r="B136" i="2" s="1"/>
  <c r="D136" i="2" l="1"/>
  <c r="E136" i="2" s="1"/>
  <c r="F136" i="2" s="1"/>
  <c r="B137" i="2" s="1"/>
  <c r="D137" i="2" l="1"/>
  <c r="E137" i="2" s="1"/>
  <c r="F137" i="2" s="1"/>
  <c r="B138" i="2" s="1"/>
  <c r="D138" i="2" l="1"/>
  <c r="E138" i="2" s="1"/>
  <c r="F138" i="2" s="1"/>
  <c r="B139" i="2" s="1"/>
  <c r="D139" i="2" l="1"/>
  <c r="E139" i="2" s="1"/>
  <c r="F139" i="2" s="1"/>
  <c r="B140" i="2" s="1"/>
  <c r="D140" i="2" l="1"/>
  <c r="E140" i="2" s="1"/>
  <c r="F140" i="2" s="1"/>
  <c r="B141" i="2" s="1"/>
  <c r="D141" i="2" l="1"/>
  <c r="E141" i="2" s="1"/>
  <c r="F141" i="2" s="1"/>
  <c r="B142" i="2" s="1"/>
  <c r="D142" i="2" l="1"/>
  <c r="E142" i="2" s="1"/>
  <c r="F142" i="2" s="1"/>
  <c r="B143" i="2" s="1"/>
  <c r="D143" i="2" l="1"/>
  <c r="E143" i="2" s="1"/>
  <c r="F143" i="2" s="1"/>
  <c r="B144" i="2" s="1"/>
  <c r="D144" i="2" l="1"/>
  <c r="E144" i="2" s="1"/>
  <c r="F144" i="2" s="1"/>
  <c r="B145" i="2" s="1"/>
  <c r="D145" i="2" l="1"/>
  <c r="E145" i="2" s="1"/>
  <c r="F145" i="2" s="1"/>
  <c r="B146" i="2" s="1"/>
  <c r="D146" i="2" l="1"/>
  <c r="E146" i="2" s="1"/>
  <c r="F146" i="2" s="1"/>
  <c r="B147" i="2" s="1"/>
  <c r="D147" i="2" l="1"/>
  <c r="E147" i="2" s="1"/>
  <c r="F147" i="2" s="1"/>
  <c r="B148" i="2" s="1"/>
  <c r="D148" i="2" l="1"/>
  <c r="E148" i="2" s="1"/>
  <c r="F148" i="2" s="1"/>
  <c r="B149" i="2" s="1"/>
  <c r="D149" i="2" l="1"/>
  <c r="E149" i="2" s="1"/>
  <c r="F149" i="2" s="1"/>
  <c r="B150" i="2" s="1"/>
  <c r="D150" i="2" l="1"/>
  <c r="E150" i="2" s="1"/>
  <c r="F150" i="2" s="1"/>
  <c r="B151" i="2" s="1"/>
  <c r="D151" i="2" l="1"/>
  <c r="E151" i="2" s="1"/>
  <c r="F151" i="2" s="1"/>
  <c r="B152" i="2" s="1"/>
  <c r="D152" i="2" l="1"/>
  <c r="E152" i="2" s="1"/>
  <c r="F152" i="2" s="1"/>
  <c r="B153" i="2" s="1"/>
  <c r="D153" i="2" l="1"/>
  <c r="E153" i="2" s="1"/>
  <c r="F153" i="2" s="1"/>
  <c r="B154" i="2" s="1"/>
  <c r="D154" i="2" l="1"/>
  <c r="E154" i="2" s="1"/>
  <c r="F154" i="2" s="1"/>
  <c r="B155" i="2" s="1"/>
  <c r="D155" i="2" l="1"/>
  <c r="E155" i="2" s="1"/>
  <c r="F155" i="2" s="1"/>
  <c r="B156" i="2" s="1"/>
  <c r="D156" i="2" l="1"/>
  <c r="E156" i="2" s="1"/>
  <c r="F156" i="2" s="1"/>
  <c r="B157" i="2" s="1"/>
  <c r="D157" i="2" l="1"/>
  <c r="E157" i="2" s="1"/>
  <c r="F157" i="2" s="1"/>
  <c r="B158" i="2" s="1"/>
  <c r="D158" i="2" l="1"/>
  <c r="E158" i="2" s="1"/>
  <c r="F158" i="2" s="1"/>
  <c r="B159" i="2" s="1"/>
  <c r="D159" i="2" l="1"/>
  <c r="E159" i="2" s="1"/>
  <c r="F159" i="2" s="1"/>
  <c r="B160" i="2" s="1"/>
  <c r="D160" i="2" l="1"/>
  <c r="E160" i="2" s="1"/>
  <c r="F160" i="2" s="1"/>
  <c r="B161" i="2" s="1"/>
  <c r="D161" i="2" l="1"/>
  <c r="E161" i="2" s="1"/>
  <c r="F161" i="2" s="1"/>
  <c r="B162" i="2" s="1"/>
  <c r="D162" i="2" l="1"/>
  <c r="E162" i="2" s="1"/>
  <c r="F162" i="2" s="1"/>
  <c r="B163" i="2" s="1"/>
  <c r="D163" i="2" l="1"/>
  <c r="E163" i="2" s="1"/>
  <c r="F163" i="2" s="1"/>
  <c r="B164" i="2" s="1"/>
  <c r="D164" i="2" l="1"/>
  <c r="E164" i="2" s="1"/>
  <c r="F164" i="2" s="1"/>
  <c r="B165" i="2" s="1"/>
  <c r="D165" i="2" l="1"/>
  <c r="E165" i="2" s="1"/>
  <c r="F165" i="2" s="1"/>
  <c r="B166" i="2" s="1"/>
  <c r="D166" i="2" l="1"/>
  <c r="E166" i="2" s="1"/>
  <c r="F166" i="2" s="1"/>
  <c r="B167" i="2" s="1"/>
  <c r="D167" i="2" l="1"/>
  <c r="E167" i="2" s="1"/>
  <c r="F167" i="2" s="1"/>
  <c r="B168" i="2" s="1"/>
  <c r="D168" i="2" l="1"/>
  <c r="E168" i="2" s="1"/>
  <c r="F168" i="2" s="1"/>
  <c r="B169" i="2" s="1"/>
  <c r="D169" i="2" l="1"/>
  <c r="E169" i="2" s="1"/>
  <c r="F169" i="2" s="1"/>
  <c r="B170" i="2" s="1"/>
  <c r="D170" i="2" l="1"/>
  <c r="E170" i="2" s="1"/>
  <c r="F170" i="2" s="1"/>
  <c r="B171" i="2" s="1"/>
  <c r="D171" i="2" l="1"/>
  <c r="E171" i="2" s="1"/>
  <c r="F171" i="2" s="1"/>
  <c r="B172" i="2" s="1"/>
  <c r="D172" i="2" l="1"/>
  <c r="E172" i="2" s="1"/>
  <c r="F172" i="2" s="1"/>
  <c r="B173" i="2" s="1"/>
  <c r="D173" i="2" l="1"/>
  <c r="E173" i="2" s="1"/>
  <c r="F173" i="2" s="1"/>
  <c r="B174" i="2" s="1"/>
  <c r="D174" i="2" l="1"/>
  <c r="E174" i="2" s="1"/>
  <c r="F174" i="2" s="1"/>
  <c r="B175" i="2" s="1"/>
  <c r="D175" i="2" l="1"/>
  <c r="E175" i="2" s="1"/>
  <c r="F175" i="2" s="1"/>
  <c r="B176" i="2" s="1"/>
  <c r="D176" i="2" l="1"/>
  <c r="E176" i="2" s="1"/>
  <c r="F176" i="2" s="1"/>
  <c r="B177" i="2" s="1"/>
  <c r="D177" i="2" l="1"/>
  <c r="E177" i="2" s="1"/>
  <c r="F177" i="2" s="1"/>
  <c r="B178" i="2" s="1"/>
  <c r="D178" i="2" l="1"/>
  <c r="E178" i="2" s="1"/>
  <c r="F178" i="2" s="1"/>
  <c r="B179" i="2" s="1"/>
  <c r="D179" i="2" l="1"/>
  <c r="E179" i="2" s="1"/>
  <c r="F179" i="2" s="1"/>
  <c r="B180" i="2" s="1"/>
  <c r="D180" i="2" l="1"/>
  <c r="E180" i="2" s="1"/>
  <c r="F180" i="2" s="1"/>
  <c r="B181" i="2" s="1"/>
  <c r="D181" i="2" l="1"/>
  <c r="E181" i="2" s="1"/>
  <c r="F181" i="2" s="1"/>
  <c r="B182" i="2" s="1"/>
  <c r="D182" i="2" l="1"/>
  <c r="E182" i="2" s="1"/>
  <c r="F182" i="2" s="1"/>
  <c r="B183" i="2" s="1"/>
  <c r="D183" i="2" l="1"/>
  <c r="E183" i="2" s="1"/>
  <c r="F183" i="2" s="1"/>
  <c r="B184" i="2" s="1"/>
  <c r="D184" i="2" l="1"/>
  <c r="E184" i="2" s="1"/>
  <c r="F184" i="2" s="1"/>
  <c r="B185" i="2" s="1"/>
  <c r="D185" i="2" l="1"/>
  <c r="E185" i="2" s="1"/>
  <c r="F185" i="2" s="1"/>
  <c r="B186" i="2" s="1"/>
  <c r="D186" i="2" l="1"/>
  <c r="E186" i="2" s="1"/>
  <c r="F186" i="2" s="1"/>
  <c r="B187" i="2" s="1"/>
  <c r="D187" i="2" l="1"/>
  <c r="E187" i="2" s="1"/>
  <c r="F187" i="2" s="1"/>
  <c r="B188" i="2" s="1"/>
  <c r="D188" i="2" l="1"/>
  <c r="E188" i="2" s="1"/>
  <c r="F188" i="2" s="1"/>
  <c r="B189" i="2" s="1"/>
  <c r="D189" i="2" l="1"/>
  <c r="E189" i="2" s="1"/>
  <c r="F189" i="2" s="1"/>
  <c r="B190" i="2" s="1"/>
  <c r="D190" i="2" l="1"/>
  <c r="E190" i="2" s="1"/>
  <c r="F190" i="2" s="1"/>
  <c r="B191" i="2" s="1"/>
  <c r="D191" i="2" l="1"/>
  <c r="E191" i="2" s="1"/>
  <c r="F191" i="2" s="1"/>
  <c r="B192" i="2" s="1"/>
  <c r="D192" i="2" l="1"/>
  <c r="E192" i="2" s="1"/>
  <c r="F192" i="2" s="1"/>
  <c r="B193" i="2" s="1"/>
  <c r="D193" i="2" l="1"/>
  <c r="E193" i="2" s="1"/>
  <c r="F193" i="2" s="1"/>
  <c r="B194" i="2" s="1"/>
  <c r="D194" i="2" l="1"/>
  <c r="E194" i="2" s="1"/>
  <c r="F194" i="2" s="1"/>
  <c r="B195" i="2" s="1"/>
  <c r="D195" i="2" l="1"/>
  <c r="E195" i="2" s="1"/>
  <c r="F195" i="2" s="1"/>
  <c r="B196" i="2" s="1"/>
  <c r="D196" i="2" l="1"/>
  <c r="E196" i="2" s="1"/>
  <c r="F196" i="2" s="1"/>
  <c r="B197" i="2" s="1"/>
  <c r="D197" i="2" l="1"/>
  <c r="E197" i="2" s="1"/>
  <c r="F197" i="2" s="1"/>
  <c r="B198" i="2" s="1"/>
  <c r="D198" i="2" l="1"/>
  <c r="E198" i="2" s="1"/>
  <c r="F198" i="2" s="1"/>
  <c r="B199" i="2" s="1"/>
  <c r="D199" i="2" l="1"/>
  <c r="E199" i="2" s="1"/>
  <c r="F199" i="2" s="1"/>
  <c r="B200" i="2" s="1"/>
  <c r="D200" i="2" l="1"/>
  <c r="E200" i="2" s="1"/>
  <c r="F200" i="2" s="1"/>
  <c r="B201" i="2" s="1"/>
  <c r="D201" i="2" l="1"/>
  <c r="E201" i="2" s="1"/>
  <c r="F201" i="2" s="1"/>
  <c r="B202" i="2" s="1"/>
  <c r="D202" i="2" l="1"/>
  <c r="E202" i="2" s="1"/>
  <c r="F202" i="2" s="1"/>
  <c r="B203" i="2" s="1"/>
  <c r="D203" i="2" l="1"/>
  <c r="E203" i="2" s="1"/>
  <c r="F203" i="2" s="1"/>
  <c r="B204" i="2" s="1"/>
  <c r="D204" i="2" l="1"/>
  <c r="E204" i="2" s="1"/>
  <c r="F204" i="2" s="1"/>
  <c r="B205" i="2" s="1"/>
  <c r="D205" i="2" l="1"/>
  <c r="E205" i="2" s="1"/>
  <c r="F205" i="2" s="1"/>
  <c r="B206" i="2" s="1"/>
  <c r="D206" i="2" l="1"/>
  <c r="E206" i="2" s="1"/>
  <c r="F206" i="2" s="1"/>
  <c r="B207" i="2" s="1"/>
  <c r="D207" i="2" l="1"/>
  <c r="E207" i="2" s="1"/>
  <c r="F207" i="2" s="1"/>
  <c r="B208" i="2" s="1"/>
  <c r="D208" i="2" l="1"/>
  <c r="E208" i="2" s="1"/>
  <c r="F208" i="2" s="1"/>
  <c r="B209" i="2" s="1"/>
  <c r="D209" i="2" l="1"/>
  <c r="E209" i="2" s="1"/>
  <c r="F209" i="2" s="1"/>
  <c r="B210" i="2" s="1"/>
  <c r="D210" i="2" l="1"/>
  <c r="E210" i="2" s="1"/>
  <c r="F210" i="2" s="1"/>
  <c r="B211" i="2" s="1"/>
  <c r="D211" i="2" l="1"/>
  <c r="E211" i="2" s="1"/>
  <c r="F211" i="2" s="1"/>
  <c r="B212" i="2" s="1"/>
  <c r="D212" i="2" l="1"/>
  <c r="E212" i="2" s="1"/>
  <c r="F212" i="2" s="1"/>
  <c r="B213" i="2" s="1"/>
  <c r="D213" i="2" l="1"/>
  <c r="E213" i="2" s="1"/>
  <c r="F213" i="2" s="1"/>
  <c r="B214" i="2" s="1"/>
  <c r="D214" i="2" l="1"/>
  <c r="E214" i="2" s="1"/>
  <c r="F214" i="2" s="1"/>
  <c r="B215" i="2" s="1"/>
  <c r="D215" i="2" l="1"/>
  <c r="E215" i="2" s="1"/>
  <c r="F215" i="2" s="1"/>
  <c r="B216" i="2" s="1"/>
  <c r="D216" i="2" l="1"/>
  <c r="E216" i="2" s="1"/>
  <c r="F216" i="2" s="1"/>
  <c r="B217" i="2" s="1"/>
  <c r="D217" i="2" l="1"/>
  <c r="E217" i="2" s="1"/>
  <c r="F217" i="2" s="1"/>
  <c r="B218" i="2" s="1"/>
  <c r="D218" i="2" l="1"/>
  <c r="E218" i="2" s="1"/>
  <c r="F218" i="2" s="1"/>
  <c r="B219" i="2" s="1"/>
  <c r="D219" i="2" l="1"/>
  <c r="E219" i="2" s="1"/>
  <c r="F219" i="2" s="1"/>
  <c r="B220" i="2" s="1"/>
  <c r="D220" i="2" l="1"/>
  <c r="E220" i="2" s="1"/>
  <c r="F220" i="2" s="1"/>
  <c r="B221" i="2" s="1"/>
  <c r="D221" i="2" l="1"/>
  <c r="E221" i="2" s="1"/>
  <c r="F221" i="2" s="1"/>
  <c r="B222" i="2" s="1"/>
  <c r="D222" i="2" l="1"/>
  <c r="E222" i="2" s="1"/>
  <c r="F222" i="2" s="1"/>
  <c r="B223" i="2" s="1"/>
  <c r="D223" i="2" l="1"/>
  <c r="E223" i="2" s="1"/>
  <c r="F223" i="2" s="1"/>
  <c r="B224" i="2" s="1"/>
  <c r="D224" i="2" l="1"/>
  <c r="E224" i="2" s="1"/>
  <c r="F224" i="2" s="1"/>
  <c r="B225" i="2" s="1"/>
  <c r="D225" i="2" l="1"/>
  <c r="E225" i="2" s="1"/>
  <c r="F225" i="2" s="1"/>
  <c r="B226" i="2" s="1"/>
  <c r="D226" i="2" l="1"/>
  <c r="E226" i="2" s="1"/>
  <c r="F226" i="2" s="1"/>
  <c r="B227" i="2" s="1"/>
  <c r="D227" i="2" l="1"/>
  <c r="E227" i="2" s="1"/>
  <c r="F227" i="2" s="1"/>
  <c r="B228" i="2" s="1"/>
  <c r="D228" i="2" l="1"/>
  <c r="E228" i="2" s="1"/>
  <c r="F228" i="2" s="1"/>
  <c r="B229" i="2" s="1"/>
  <c r="D229" i="2" l="1"/>
  <c r="E229" i="2" s="1"/>
  <c r="F229" i="2" s="1"/>
  <c r="B230" i="2" s="1"/>
  <c r="D230" i="2" l="1"/>
  <c r="E230" i="2" s="1"/>
  <c r="F230" i="2" s="1"/>
  <c r="B231" i="2" s="1"/>
  <c r="D231" i="2" l="1"/>
  <c r="E231" i="2" s="1"/>
  <c r="F231" i="2" s="1"/>
  <c r="B232" i="2" s="1"/>
  <c r="D232" i="2" l="1"/>
  <c r="E232" i="2" s="1"/>
  <c r="F232" i="2" s="1"/>
  <c r="B233" i="2" s="1"/>
  <c r="D233" i="2" l="1"/>
  <c r="E233" i="2" s="1"/>
  <c r="F233" i="2" s="1"/>
  <c r="B234" i="2" s="1"/>
  <c r="D234" i="2" l="1"/>
  <c r="E234" i="2" s="1"/>
  <c r="F234" i="2" s="1"/>
  <c r="B235" i="2" s="1"/>
  <c r="D235" i="2" l="1"/>
  <c r="E235" i="2" s="1"/>
  <c r="F235" i="2" s="1"/>
  <c r="B236" i="2" s="1"/>
  <c r="D236" i="2" l="1"/>
  <c r="E236" i="2" s="1"/>
  <c r="F236" i="2" s="1"/>
  <c r="B237" i="2" s="1"/>
  <c r="D237" i="2" l="1"/>
  <c r="E237" i="2" s="1"/>
  <c r="F237" i="2" s="1"/>
  <c r="B238" i="2" s="1"/>
  <c r="D238" i="2" l="1"/>
  <c r="E238" i="2" s="1"/>
  <c r="F238" i="2" s="1"/>
  <c r="B239" i="2" s="1"/>
  <c r="D239" i="2" l="1"/>
  <c r="E239" i="2" s="1"/>
  <c r="F239" i="2" s="1"/>
  <c r="B240" i="2" s="1"/>
  <c r="D240" i="2" l="1"/>
  <c r="E240" i="2" s="1"/>
  <c r="F240" i="2" s="1"/>
  <c r="B241" i="2" s="1"/>
  <c r="D241" i="2" l="1"/>
  <c r="E241" i="2" s="1"/>
  <c r="F241" i="2" s="1"/>
  <c r="B242" i="2" s="1"/>
  <c r="D242" i="2" l="1"/>
  <c r="E242" i="2" s="1"/>
  <c r="F242" i="2" s="1"/>
  <c r="B243" i="2" s="1"/>
  <c r="D243" i="2" l="1"/>
  <c r="E243" i="2" s="1"/>
  <c r="F243" i="2" s="1"/>
  <c r="B244" i="2" s="1"/>
  <c r="D244" i="2" l="1"/>
  <c r="E244" i="2" s="1"/>
  <c r="F244" i="2" s="1"/>
  <c r="B245" i="2" s="1"/>
  <c r="D245" i="2" l="1"/>
  <c r="E245" i="2" s="1"/>
  <c r="F245" i="2" s="1"/>
  <c r="B246" i="2" s="1"/>
  <c r="D246" i="2" l="1"/>
  <c r="E246" i="2" s="1"/>
  <c r="F246" i="2" s="1"/>
  <c r="B247" i="2" s="1"/>
  <c r="D247" i="2" l="1"/>
  <c r="E247" i="2" s="1"/>
  <c r="F247" i="2" s="1"/>
  <c r="B248" i="2" s="1"/>
  <c r="D248" i="2" l="1"/>
  <c r="E248" i="2" s="1"/>
  <c r="F248" i="2" s="1"/>
  <c r="B249" i="2" s="1"/>
  <c r="D249" i="2" l="1"/>
  <c r="E249" i="2" s="1"/>
  <c r="F249" i="2" s="1"/>
  <c r="B250" i="2" s="1"/>
  <c r="D250" i="2" l="1"/>
  <c r="E250" i="2" s="1"/>
  <c r="F250" i="2" s="1"/>
  <c r="B251" i="2" s="1"/>
  <c r="D251" i="2" l="1"/>
  <c r="E251" i="2" s="1"/>
  <c r="F251" i="2" s="1"/>
  <c r="B252" i="2" s="1"/>
  <c r="D252" i="2" l="1"/>
  <c r="E252" i="2" s="1"/>
  <c r="F252" i="2" s="1"/>
  <c r="B253" i="2" s="1"/>
  <c r="D253" i="2" l="1"/>
  <c r="E253" i="2" s="1"/>
  <c r="F253" i="2" s="1"/>
  <c r="B254" i="2" s="1"/>
  <c r="D254" i="2" l="1"/>
  <c r="E254" i="2" s="1"/>
  <c r="F254" i="2" s="1"/>
  <c r="B255" i="2" s="1"/>
  <c r="D255" i="2" l="1"/>
  <c r="E255" i="2" s="1"/>
  <c r="F255" i="2" s="1"/>
  <c r="B256" i="2" s="1"/>
  <c r="D256" i="2" l="1"/>
  <c r="E256" i="2" s="1"/>
  <c r="F256" i="2" s="1"/>
  <c r="B257" i="2" s="1"/>
  <c r="D257" i="2" l="1"/>
  <c r="E257" i="2" s="1"/>
  <c r="F257" i="2" s="1"/>
  <c r="B258" i="2" s="1"/>
  <c r="D258" i="2" l="1"/>
  <c r="E258" i="2" s="1"/>
  <c r="F258" i="2" s="1"/>
  <c r="B259" i="2" s="1"/>
  <c r="D259" i="2" l="1"/>
  <c r="E259" i="2" s="1"/>
  <c r="F259" i="2" s="1"/>
  <c r="B260" i="2" s="1"/>
  <c r="D260" i="2" l="1"/>
  <c r="E260" i="2" s="1"/>
  <c r="F260" i="2" s="1"/>
  <c r="B261" i="2" s="1"/>
  <c r="D261" i="2" l="1"/>
  <c r="E261" i="2" s="1"/>
  <c r="F261" i="2" s="1"/>
  <c r="B262" i="2" s="1"/>
  <c r="D262" i="2" l="1"/>
  <c r="E262" i="2" s="1"/>
  <c r="F262" i="2" s="1"/>
  <c r="B263" i="2" s="1"/>
  <c r="D263" i="2" l="1"/>
  <c r="E263" i="2" s="1"/>
  <c r="F263" i="2" s="1"/>
  <c r="B264" i="2" s="1"/>
  <c r="D264" i="2" l="1"/>
  <c r="E264" i="2" s="1"/>
  <c r="F264" i="2" s="1"/>
  <c r="B265" i="2" s="1"/>
  <c r="D265" i="2" l="1"/>
  <c r="E265" i="2" s="1"/>
  <c r="F265" i="2" s="1"/>
  <c r="B266" i="2" s="1"/>
  <c r="D266" i="2" l="1"/>
  <c r="E266" i="2" s="1"/>
  <c r="F266" i="2" s="1"/>
  <c r="B267" i="2" s="1"/>
  <c r="D267" i="2" l="1"/>
  <c r="E267" i="2" s="1"/>
  <c r="F267" i="2" s="1"/>
  <c r="B268" i="2" s="1"/>
  <c r="D268" i="2" l="1"/>
  <c r="E268" i="2" s="1"/>
  <c r="F268" i="2" s="1"/>
  <c r="B269" i="2" s="1"/>
  <c r="D269" i="2" l="1"/>
  <c r="E269" i="2" s="1"/>
  <c r="F269" i="2" s="1"/>
  <c r="B270" i="2" s="1"/>
  <c r="D270" i="2" l="1"/>
  <c r="E270" i="2" s="1"/>
  <c r="F270" i="2" s="1"/>
  <c r="B271" i="2" s="1"/>
  <c r="D271" i="2" l="1"/>
  <c r="E271" i="2" s="1"/>
  <c r="F271" i="2" s="1"/>
  <c r="B272" i="2" s="1"/>
  <c r="D272" i="2" l="1"/>
  <c r="E272" i="2" s="1"/>
  <c r="F272" i="2" s="1"/>
  <c r="B273" i="2" s="1"/>
  <c r="D273" i="2" l="1"/>
  <c r="E273" i="2" s="1"/>
  <c r="F273" i="2" s="1"/>
  <c r="B274" i="2" s="1"/>
  <c r="D274" i="2" l="1"/>
  <c r="E274" i="2" s="1"/>
  <c r="F274" i="2" s="1"/>
  <c r="B275" i="2" s="1"/>
  <c r="D275" i="2" l="1"/>
  <c r="E275" i="2" s="1"/>
  <c r="F275" i="2" s="1"/>
  <c r="B276" i="2" s="1"/>
  <c r="D276" i="2" l="1"/>
  <c r="E276" i="2" s="1"/>
  <c r="F276" i="2" s="1"/>
  <c r="B277" i="2" s="1"/>
  <c r="D277" i="2" l="1"/>
  <c r="E277" i="2" s="1"/>
  <c r="F277" i="2" s="1"/>
  <c r="B278" i="2" s="1"/>
  <c r="D278" i="2" l="1"/>
  <c r="E278" i="2" s="1"/>
  <c r="F278" i="2" s="1"/>
  <c r="B279" i="2" s="1"/>
  <c r="D279" i="2" l="1"/>
  <c r="E279" i="2" s="1"/>
  <c r="F279" i="2" s="1"/>
  <c r="B280" i="2" s="1"/>
  <c r="D280" i="2" l="1"/>
  <c r="E280" i="2" s="1"/>
  <c r="F280" i="2" s="1"/>
  <c r="B281" i="2" s="1"/>
  <c r="D281" i="2" l="1"/>
  <c r="E281" i="2" s="1"/>
  <c r="F281" i="2" s="1"/>
  <c r="B282" i="2" s="1"/>
  <c r="D282" i="2" l="1"/>
  <c r="E282" i="2" s="1"/>
  <c r="F282" i="2" s="1"/>
  <c r="B283" i="2" s="1"/>
  <c r="D283" i="2" l="1"/>
  <c r="E283" i="2" s="1"/>
  <c r="F283" i="2" s="1"/>
  <c r="B284" i="2" s="1"/>
  <c r="D284" i="2" l="1"/>
  <c r="E284" i="2" s="1"/>
  <c r="F284" i="2" s="1"/>
  <c r="B285" i="2" s="1"/>
  <c r="D285" i="2" l="1"/>
  <c r="E285" i="2" s="1"/>
  <c r="F285" i="2" s="1"/>
  <c r="B286" i="2" s="1"/>
  <c r="D286" i="2" l="1"/>
  <c r="E286" i="2" s="1"/>
  <c r="F286" i="2" s="1"/>
  <c r="B287" i="2" s="1"/>
  <c r="D287" i="2" l="1"/>
  <c r="E287" i="2" s="1"/>
  <c r="F287" i="2" s="1"/>
  <c r="B288" i="2" s="1"/>
  <c r="D288" i="2" l="1"/>
  <c r="E288" i="2" s="1"/>
  <c r="F288" i="2" s="1"/>
  <c r="B289" i="2" s="1"/>
  <c r="D289" i="2" l="1"/>
  <c r="E289" i="2" s="1"/>
  <c r="F289" i="2" s="1"/>
  <c r="B290" i="2" s="1"/>
  <c r="D290" i="2" l="1"/>
  <c r="E290" i="2" s="1"/>
  <c r="F290" i="2" s="1"/>
  <c r="B291" i="2" s="1"/>
  <c r="D291" i="2" l="1"/>
  <c r="E291" i="2" s="1"/>
  <c r="F291" i="2" s="1"/>
  <c r="B292" i="2" s="1"/>
  <c r="D292" i="2" l="1"/>
  <c r="E292" i="2" s="1"/>
  <c r="F292" i="2" s="1"/>
  <c r="B293" i="2" s="1"/>
  <c r="D293" i="2" l="1"/>
  <c r="E293" i="2" s="1"/>
  <c r="F293" i="2" s="1"/>
  <c r="B294" i="2" s="1"/>
  <c r="D294" i="2" l="1"/>
  <c r="E294" i="2" s="1"/>
  <c r="F294" i="2" s="1"/>
  <c r="B295" i="2" s="1"/>
  <c r="D295" i="2" l="1"/>
  <c r="E295" i="2" s="1"/>
  <c r="F295" i="2" s="1"/>
  <c r="B296" i="2" s="1"/>
  <c r="D296" i="2" l="1"/>
  <c r="E296" i="2" s="1"/>
  <c r="F296" i="2" s="1"/>
  <c r="B297" i="2" s="1"/>
  <c r="D297" i="2" l="1"/>
  <c r="E297" i="2" s="1"/>
  <c r="F297" i="2" s="1"/>
  <c r="B298" i="2" s="1"/>
  <c r="D298" i="2" l="1"/>
  <c r="E298" i="2" s="1"/>
  <c r="F298" i="2" s="1"/>
  <c r="B299" i="2" s="1"/>
  <c r="D299" i="2" l="1"/>
  <c r="E299" i="2" s="1"/>
  <c r="F299" i="2" s="1"/>
  <c r="B300" i="2" s="1"/>
  <c r="D300" i="2" l="1"/>
  <c r="E300" i="2" s="1"/>
  <c r="F300" i="2" s="1"/>
  <c r="B301" i="2" s="1"/>
  <c r="D301" i="2" l="1"/>
  <c r="E301" i="2" s="1"/>
  <c r="F301" i="2" s="1"/>
  <c r="B302" i="2" s="1"/>
  <c r="D302" i="2" l="1"/>
  <c r="E302" i="2" s="1"/>
  <c r="F302" i="2" s="1"/>
</calcChain>
</file>

<file path=xl/sharedStrings.xml><?xml version="1.0" encoding="utf-8"?>
<sst xmlns="http://schemas.openxmlformats.org/spreadsheetml/2006/main" count="28" uniqueCount="19">
  <si>
    <t>Loan</t>
  </si>
  <si>
    <t>Term</t>
  </si>
  <si>
    <t>Interest rate</t>
  </si>
  <si>
    <t>for</t>
  </si>
  <si>
    <t>years</t>
  </si>
  <si>
    <t>thereafter</t>
  </si>
  <si>
    <t xml:space="preserve">Payments per year </t>
  </si>
  <si>
    <t>Month</t>
  </si>
  <si>
    <t>Repayment</t>
  </si>
  <si>
    <t>Interest paid</t>
  </si>
  <si>
    <t>Capital repaid</t>
  </si>
  <si>
    <t>i(p)/p=</t>
  </si>
  <si>
    <t>[1]</t>
  </si>
  <si>
    <t>[3]</t>
  </si>
  <si>
    <t>[2]</t>
  </si>
  <si>
    <t>Initial deferred payment period</t>
  </si>
  <si>
    <t>months</t>
  </si>
  <si>
    <t>Loan o/s at beginning of month</t>
  </si>
  <si>
    <t>Loan o/s at end of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</si>
</sst>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0.0%"/>
    <numFmt numFmtId="165" formatCode="_-&quot;£&quot;* #,##0_-;\-&quot;£&quot;* #,##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2" applyNumberFormat="1" applyFont="1"/>
    <xf numFmtId="44" fontId="0" fillId="0" borderId="0" xfId="1" applyFont="1"/>
    <xf numFmtId="165" fontId="0" fillId="0" borderId="0" xfId="1" applyNumberFormat="1" applyFont="1"/>
    <xf numFmtId="0" fontId="0" fillId="0" borderId="0" xfId="0" applyAlignment="1">
      <alignment wrapText="1"/>
    </xf>
    <xf numFmtId="4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</cellXfs>
  <cellStyles count="4">
    <cellStyle name="Currency" xfId="1" builtinId="4"/>
    <cellStyle name="Currency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2"/>
  <sheetViews>
    <sheetView tabSelected="1" workbookViewId="0">
      <selection activeCell="J15" sqref="J15"/>
    </sheetView>
  </sheetViews>
  <sheetFormatPr defaultRowHeight="15" x14ac:dyDescent="0.25"/>
  <cols>
    <col min="2" max="2" width="12.5703125" bestFit="1" customWidth="1"/>
    <col min="3" max="3" width="11.140625" bestFit="1" customWidth="1"/>
    <col min="4" max="4" width="10.85546875" customWidth="1"/>
    <col min="5" max="5" width="10.5703125" bestFit="1" customWidth="1"/>
    <col min="6" max="6" width="12.5703125" bestFit="1" customWidth="1"/>
    <col min="8" max="8" width="12.7109375" bestFit="1" customWidth="1"/>
    <col min="11" max="11" width="29.7109375" bestFit="1" customWidth="1"/>
    <col min="12" max="12" width="10" bestFit="1" customWidth="1"/>
  </cols>
  <sheetData>
    <row r="1" spans="1:19" x14ac:dyDescent="0.25">
      <c r="B1" s="7" t="s">
        <v>12</v>
      </c>
      <c r="C1" s="7" t="s">
        <v>14</v>
      </c>
      <c r="D1" s="7" t="s">
        <v>13</v>
      </c>
      <c r="E1" s="7" t="s">
        <v>12</v>
      </c>
      <c r="F1" s="7" t="s">
        <v>13</v>
      </c>
      <c r="K1" t="s">
        <v>0</v>
      </c>
      <c r="L1" s="3">
        <v>250000</v>
      </c>
    </row>
    <row r="2" spans="1:19" ht="47.25" customHeight="1" x14ac:dyDescent="0.25">
      <c r="A2" s="4" t="s">
        <v>7</v>
      </c>
      <c r="B2" s="4" t="s">
        <v>17</v>
      </c>
      <c r="C2" s="4" t="s">
        <v>8</v>
      </c>
      <c r="D2" s="4" t="s">
        <v>9</v>
      </c>
      <c r="E2" s="4" t="s">
        <v>10</v>
      </c>
      <c r="F2" s="4" t="s">
        <v>18</v>
      </c>
      <c r="G2" s="4"/>
      <c r="K2" t="s">
        <v>1</v>
      </c>
      <c r="L2">
        <v>25</v>
      </c>
      <c r="M2" t="s">
        <v>4</v>
      </c>
    </row>
    <row r="3" spans="1:19" x14ac:dyDescent="0.25">
      <c r="A3">
        <v>1</v>
      </c>
      <c r="B3" s="2">
        <f>Schedule!L1</f>
        <v>250000</v>
      </c>
      <c r="C3" s="2">
        <f>IF(A3&lt;=Schedule!$L$6,0,Schedule!$H$4)</f>
        <v>0</v>
      </c>
      <c r="D3" s="2">
        <f>B3*(Schedule!$R$3*(A3&lt;=Schedule!$N$3*Schedule!$L$5)+Schedule!$R$4*(A3&gt;Schedule!$N$3*Schedule!$L$5))</f>
        <v>717.7246797691605</v>
      </c>
      <c r="E3" s="2">
        <f>C3-D3</f>
        <v>-717.7246797691605</v>
      </c>
      <c r="F3" s="2">
        <f>B3-E3</f>
        <v>250717.72467976916</v>
      </c>
      <c r="H3" t="s">
        <v>8</v>
      </c>
      <c r="K3" t="s">
        <v>2</v>
      </c>
      <c r="L3" s="1">
        <v>3.5000000000000003E-2</v>
      </c>
      <c r="M3" t="s">
        <v>3</v>
      </c>
      <c r="N3">
        <v>3</v>
      </c>
      <c r="O3" t="s">
        <v>4</v>
      </c>
      <c r="Q3" t="s">
        <v>11</v>
      </c>
      <c r="R3">
        <f>(1+L3)^(1/$L$5)-1</f>
        <v>2.8708987190766422E-3</v>
      </c>
      <c r="S3" s="6" t="s">
        <v>12</v>
      </c>
    </row>
    <row r="4" spans="1:19" x14ac:dyDescent="0.25">
      <c r="A4">
        <v>2</v>
      </c>
      <c r="B4" s="5">
        <f>F3</f>
        <v>250717.72467976916</v>
      </c>
      <c r="C4" s="2">
        <f>IF(A4&lt;=Schedule!$L$6,0,Schedule!$H$4)</f>
        <v>0</v>
      </c>
      <c r="D4" s="2">
        <f>B4*(Schedule!$R$3*(A4&lt;=Schedule!$N$3*Schedule!$L$5)+Schedule!$R$4*(A4&gt;Schedule!$N$3*Schedule!$L$5))</f>
        <v>719.78519463295947</v>
      </c>
      <c r="E4" s="2">
        <f>C4-D4</f>
        <v>-719.78519463295947</v>
      </c>
      <c r="F4" s="2">
        <f>B4-E4</f>
        <v>251437.50987440211</v>
      </c>
      <c r="H4" s="2">
        <f>$L$1/((1+$L$3)^(-$L$6/12)*(1-(1+L3)^-(N3-$L$6/12))/($L$5*R3)+((1+L3)^-N3)*(1-(1+L4)^-(L2-N3))/($L$5*R4))/$L$5</f>
        <v>1845.7129165128201</v>
      </c>
      <c r="I4" s="6" t="s">
        <v>14</v>
      </c>
      <c r="K4" t="s">
        <v>2</v>
      </c>
      <c r="L4" s="1">
        <v>7.4999999999999997E-2</v>
      </c>
      <c r="M4" t="s">
        <v>5</v>
      </c>
      <c r="Q4" t="s">
        <v>11</v>
      </c>
      <c r="R4">
        <f>(1+L4)^(1/$L$5)-1</f>
        <v>6.0449190242917172E-3</v>
      </c>
      <c r="S4" s="6" t="s">
        <v>12</v>
      </c>
    </row>
    <row r="5" spans="1:19" x14ac:dyDescent="0.25">
      <c r="A5">
        <v>3</v>
      </c>
      <c r="B5" s="5">
        <f t="shared" ref="B5:B68" si="0">F4</f>
        <v>251437.50987440211</v>
      </c>
      <c r="C5" s="2">
        <f>IF(A5&lt;=Schedule!$L$6,0,Schedule!$H$4)</f>
        <v>0</v>
      </c>
      <c r="D5" s="2">
        <f>B5*(Schedule!$R$3*(A5&lt;=Schedule!$N$3*Schedule!$L$5)+Schedule!$R$4*(A5&gt;Schedule!$N$3*Schedule!$L$5))</f>
        <v>721.85162502624155</v>
      </c>
      <c r="E5" s="2">
        <f t="shared" ref="E5:E68" si="1">C5-D5</f>
        <v>-721.85162502624155</v>
      </c>
      <c r="F5" s="2">
        <f t="shared" ref="F5:F68" si="2">B5-E5</f>
        <v>252159.36149942834</v>
      </c>
      <c r="K5" t="s">
        <v>6</v>
      </c>
      <c r="L5">
        <v>12</v>
      </c>
    </row>
    <row r="6" spans="1:19" x14ac:dyDescent="0.25">
      <c r="A6">
        <v>4</v>
      </c>
      <c r="B6" s="5">
        <f t="shared" si="0"/>
        <v>252159.36149942834</v>
      </c>
      <c r="C6" s="2">
        <f>IF(A6&lt;=Schedule!$L$6,0,Schedule!$H$4)</f>
        <v>0</v>
      </c>
      <c r="D6" s="2">
        <f>B6*(Schedule!$R$3*(A6&lt;=Schedule!$N$3*Schedule!$L$5)+Schedule!$R$4*(A6&gt;Schedule!$N$3*Schedule!$L$5))</f>
        <v>723.92398793189284</v>
      </c>
      <c r="E6" s="2">
        <f t="shared" si="1"/>
        <v>-723.92398793189284</v>
      </c>
      <c r="F6" s="2">
        <f t="shared" si="2"/>
        <v>252883.28548736023</v>
      </c>
      <c r="K6" t="s">
        <v>15</v>
      </c>
      <c r="L6">
        <v>18</v>
      </c>
      <c r="M6" t="s">
        <v>16</v>
      </c>
    </row>
    <row r="7" spans="1:19" x14ac:dyDescent="0.25">
      <c r="A7">
        <v>5</v>
      </c>
      <c r="B7" s="5">
        <f t="shared" si="0"/>
        <v>252883.28548736023</v>
      </c>
      <c r="C7" s="2">
        <f>IF(A7&lt;=Schedule!$L$6,0,Schedule!$H$4)</f>
        <v>0</v>
      </c>
      <c r="D7" s="2">
        <f>B7*(Schedule!$R$3*(A7&lt;=Schedule!$N$3*Schedule!$L$5)+Schedule!$R$4*(A7&gt;Schedule!$N$3*Schedule!$L$5))</f>
        <v>726.0023003815553</v>
      </c>
      <c r="E7" s="2">
        <f t="shared" si="1"/>
        <v>-726.0023003815553</v>
      </c>
      <c r="F7" s="2">
        <f t="shared" si="2"/>
        <v>253609.28778774178</v>
      </c>
    </row>
    <row r="8" spans="1:19" x14ac:dyDescent="0.25">
      <c r="A8">
        <v>6</v>
      </c>
      <c r="B8" s="5">
        <f t="shared" si="0"/>
        <v>253609.28778774178</v>
      </c>
      <c r="C8" s="2">
        <f>IF(A8&lt;=Schedule!$L$6,0,Schedule!$H$4)</f>
        <v>0</v>
      </c>
      <c r="D8" s="2">
        <f>B8*(Schedule!$R$3*(A8&lt;=Schedule!$N$3*Schedule!$L$5)+Schedule!$R$4*(A8&gt;Schedule!$N$3*Schedule!$L$5))</f>
        <v>728.08657945576738</v>
      </c>
      <c r="E8" s="2">
        <f t="shared" si="1"/>
        <v>-728.08657945576738</v>
      </c>
      <c r="F8" s="2">
        <f t="shared" si="2"/>
        <v>254337.37436719754</v>
      </c>
    </row>
    <row r="9" spans="1:19" x14ac:dyDescent="0.25">
      <c r="A9">
        <v>7</v>
      </c>
      <c r="B9" s="5">
        <f t="shared" si="0"/>
        <v>254337.37436719754</v>
      </c>
      <c r="C9" s="2">
        <f>IF(A9&lt;=Schedule!$L$6,0,Schedule!$H$4)</f>
        <v>0</v>
      </c>
      <c r="D9" s="2">
        <f>B9*(Schedule!$R$3*(A9&lt;=Schedule!$N$3*Schedule!$L$5)+Schedule!$R$4*(A9&gt;Schedule!$N$3*Schedule!$L$5))</f>
        <v>730.17684228410383</v>
      </c>
      <c r="E9" s="2">
        <f t="shared" si="1"/>
        <v>-730.17684228410383</v>
      </c>
      <c r="F9" s="2">
        <f t="shared" si="2"/>
        <v>255067.55120948164</v>
      </c>
    </row>
    <row r="10" spans="1:19" x14ac:dyDescent="0.25">
      <c r="A10">
        <v>8</v>
      </c>
      <c r="B10" s="5">
        <f t="shared" si="0"/>
        <v>255067.55120948164</v>
      </c>
      <c r="C10" s="2">
        <f>IF(A10&lt;=Schedule!$L$6,0,Schedule!$H$4)</f>
        <v>0</v>
      </c>
      <c r="D10" s="2">
        <f>B10*(Schedule!$R$3*(A10&lt;=Schedule!$N$3*Schedule!$L$5)+Schedule!$R$4*(A10&gt;Schedule!$N$3*Schedule!$L$5))</f>
        <v>732.27310604531669</v>
      </c>
      <c r="E10" s="2">
        <f t="shared" si="1"/>
        <v>-732.27310604531669</v>
      </c>
      <c r="F10" s="2">
        <f t="shared" si="2"/>
        <v>255799.82431552696</v>
      </c>
    </row>
    <row r="11" spans="1:19" x14ac:dyDescent="0.25">
      <c r="A11">
        <v>9</v>
      </c>
      <c r="B11" s="5">
        <f t="shared" si="0"/>
        <v>255799.82431552696</v>
      </c>
      <c r="C11" s="2">
        <f>IF(A11&lt;=Schedule!$L$6,0,Schedule!$H$4)</f>
        <v>0</v>
      </c>
      <c r="D11" s="2">
        <f>B11*(Schedule!$R$3*(A11&lt;=Schedule!$N$3*Schedule!$L$5)+Schedule!$R$4*(A11&gt;Schedule!$N$3*Schedule!$L$5))</f>
        <v>734.3753879674764</v>
      </c>
      <c r="E11" s="2">
        <f t="shared" si="1"/>
        <v>-734.3753879674764</v>
      </c>
      <c r="F11" s="2">
        <f t="shared" si="2"/>
        <v>256534.19970349444</v>
      </c>
    </row>
    <row r="12" spans="1:19" x14ac:dyDescent="0.25">
      <c r="A12">
        <v>10</v>
      </c>
      <c r="B12" s="5">
        <f t="shared" si="0"/>
        <v>256534.19970349444</v>
      </c>
      <c r="C12" s="2">
        <f>IF(A12&lt;=Schedule!$L$6,0,Schedule!$H$4)</f>
        <v>0</v>
      </c>
      <c r="D12" s="2">
        <f>B12*(Schedule!$R$3*(A12&lt;=Schedule!$N$3*Schedule!$L$5)+Schedule!$R$4*(A12&gt;Schedule!$N$3*Schedule!$L$5))</f>
        <v>736.48370532811373</v>
      </c>
      <c r="E12" s="2">
        <f t="shared" si="1"/>
        <v>-736.48370532811373</v>
      </c>
      <c r="F12" s="2">
        <f t="shared" si="2"/>
        <v>257270.68340882254</v>
      </c>
    </row>
    <row r="13" spans="1:19" x14ac:dyDescent="0.25">
      <c r="A13">
        <v>11</v>
      </c>
      <c r="B13" s="5">
        <f t="shared" si="0"/>
        <v>257270.68340882254</v>
      </c>
      <c r="C13" s="2">
        <f>IF(A13&lt;=Schedule!$L$6,0,Schedule!$H$4)</f>
        <v>0</v>
      </c>
      <c r="D13" s="2">
        <f>B13*(Schedule!$R$3*(A13&lt;=Schedule!$N$3*Schedule!$L$5)+Schedule!$R$4*(A13&gt;Schedule!$N$3*Schedule!$L$5))</f>
        <v>738.59807545436104</v>
      </c>
      <c r="E13" s="2">
        <f t="shared" si="1"/>
        <v>-738.59807545436104</v>
      </c>
      <c r="F13" s="2">
        <f t="shared" si="2"/>
        <v>258009.2814842769</v>
      </c>
    </row>
    <row r="14" spans="1:19" x14ac:dyDescent="0.25">
      <c r="A14">
        <v>12</v>
      </c>
      <c r="B14" s="5">
        <f t="shared" si="0"/>
        <v>258009.2814842769</v>
      </c>
      <c r="C14" s="2">
        <f>IF(A14&lt;=Schedule!$L$6,0,Schedule!$H$4)</f>
        <v>0</v>
      </c>
      <c r="D14" s="2">
        <f>B14*(Schedule!$R$3*(A14&lt;=Schedule!$N$3*Schedule!$L$5)+Schedule!$R$4*(A14&gt;Schedule!$N$3*Schedule!$L$5))</f>
        <v>740.71851572309538</v>
      </c>
      <c r="E14" s="2">
        <f t="shared" si="1"/>
        <v>-740.71851572309538</v>
      </c>
      <c r="F14" s="2">
        <f t="shared" si="2"/>
        <v>258750</v>
      </c>
    </row>
    <row r="15" spans="1:19" x14ac:dyDescent="0.25">
      <c r="A15">
        <v>13</v>
      </c>
      <c r="B15" s="5">
        <f t="shared" si="0"/>
        <v>258750</v>
      </c>
      <c r="C15" s="2">
        <f>IF(A15&lt;=Schedule!$L$6,0,Schedule!$H$4)</f>
        <v>0</v>
      </c>
      <c r="D15" s="2">
        <f>B15*(Schedule!$R$3*(A15&lt;=Schedule!$N$3*Schedule!$L$5)+Schedule!$R$4*(A15&gt;Schedule!$N$3*Schedule!$L$5))</f>
        <v>742.84504356108118</v>
      </c>
      <c r="E15" s="2">
        <f t="shared" si="1"/>
        <v>-742.84504356108118</v>
      </c>
      <c r="F15" s="2">
        <f t="shared" si="2"/>
        <v>259492.84504356107</v>
      </c>
    </row>
    <row r="16" spans="1:19" x14ac:dyDescent="0.25">
      <c r="A16">
        <v>14</v>
      </c>
      <c r="B16" s="5">
        <f t="shared" si="0"/>
        <v>259492.84504356107</v>
      </c>
      <c r="C16" s="2">
        <f>IF(A16&lt;=Schedule!$L$6,0,Schedule!$H$4)</f>
        <v>0</v>
      </c>
      <c r="D16" s="2">
        <f>B16*(Schedule!$R$3*(A16&lt;=Schedule!$N$3*Schedule!$L$5)+Schedule!$R$4*(A16&gt;Schedule!$N$3*Schedule!$L$5))</f>
        <v>744.97767644511305</v>
      </c>
      <c r="E16" s="2">
        <f t="shared" si="1"/>
        <v>-744.97767644511305</v>
      </c>
      <c r="F16" s="2">
        <f t="shared" si="2"/>
        <v>260237.8227200062</v>
      </c>
    </row>
    <row r="17" spans="1:6" x14ac:dyDescent="0.25">
      <c r="A17">
        <v>15</v>
      </c>
      <c r="B17" s="5">
        <f t="shared" si="0"/>
        <v>260237.8227200062</v>
      </c>
      <c r="C17" s="2">
        <f>IF(A17&lt;=Schedule!$L$6,0,Schedule!$H$4)</f>
        <v>0</v>
      </c>
      <c r="D17" s="2">
        <f>B17*(Schedule!$R$3*(A17&lt;=Schedule!$N$3*Schedule!$L$5)+Schedule!$R$4*(A17&gt;Schedule!$N$3*Schedule!$L$5))</f>
        <v>747.11643190216012</v>
      </c>
      <c r="E17" s="2">
        <f t="shared" si="1"/>
        <v>-747.11643190216012</v>
      </c>
      <c r="F17" s="2">
        <f t="shared" si="2"/>
        <v>260984.93915190836</v>
      </c>
    </row>
    <row r="18" spans="1:6" x14ac:dyDescent="0.25">
      <c r="A18">
        <v>16</v>
      </c>
      <c r="B18" s="5">
        <f t="shared" si="0"/>
        <v>260984.93915190836</v>
      </c>
      <c r="C18" s="2">
        <f>IF(A18&lt;=Schedule!$L$6,0,Schedule!$H$4)</f>
        <v>0</v>
      </c>
      <c r="D18" s="2">
        <f>B18*(Schedule!$R$3*(A18&lt;=Schedule!$N$3*Schedule!$L$5)+Schedule!$R$4*(A18&gt;Schedule!$N$3*Schedule!$L$5))</f>
        <v>749.2613275095091</v>
      </c>
      <c r="E18" s="2">
        <f t="shared" si="1"/>
        <v>-749.2613275095091</v>
      </c>
      <c r="F18" s="2">
        <f t="shared" si="2"/>
        <v>261734.20047941786</v>
      </c>
    </row>
    <row r="19" spans="1:6" x14ac:dyDescent="0.25">
      <c r="A19">
        <v>17</v>
      </c>
      <c r="B19" s="5">
        <f t="shared" si="0"/>
        <v>261734.20047941786</v>
      </c>
      <c r="C19" s="2">
        <f>IF(A19&lt;=Schedule!$L$6,0,Schedule!$H$4)</f>
        <v>0</v>
      </c>
      <c r="D19" s="2">
        <f>B19*(Schedule!$R$3*(A19&lt;=Schedule!$N$3*Schedule!$L$5)+Schedule!$R$4*(A19&gt;Schedule!$N$3*Schedule!$L$5))</f>
        <v>751.4123808949098</v>
      </c>
      <c r="E19" s="2">
        <f t="shared" si="1"/>
        <v>-751.4123808949098</v>
      </c>
      <c r="F19" s="2">
        <f t="shared" si="2"/>
        <v>262485.6128603128</v>
      </c>
    </row>
    <row r="20" spans="1:6" x14ac:dyDescent="0.25">
      <c r="A20">
        <v>18</v>
      </c>
      <c r="B20" s="5">
        <f t="shared" si="0"/>
        <v>262485.6128603128</v>
      </c>
      <c r="C20" s="2">
        <f>IF(A20&lt;=Schedule!$L$6,0,Schedule!$H$4)</f>
        <v>0</v>
      </c>
      <c r="D20" s="2">
        <f>B20*(Schedule!$R$3*(A20&lt;=Schedule!$N$3*Schedule!$L$5)+Schedule!$R$4*(A20&gt;Schedule!$N$3*Schedule!$L$5))</f>
        <v>753.56960973671937</v>
      </c>
      <c r="E20" s="2">
        <f t="shared" si="1"/>
        <v>-753.56960973671937</v>
      </c>
      <c r="F20" s="2">
        <f t="shared" si="2"/>
        <v>263239.18247004953</v>
      </c>
    </row>
    <row r="21" spans="1:6" x14ac:dyDescent="0.25">
      <c r="A21">
        <v>19</v>
      </c>
      <c r="B21" s="5">
        <f t="shared" si="0"/>
        <v>263239.18247004953</v>
      </c>
      <c r="C21" s="2">
        <f>IF(A21&lt;=Schedule!$L$6,0,Schedule!$H$4)</f>
        <v>1845.7129165128201</v>
      </c>
      <c r="D21" s="2">
        <f>B21*(Schedule!$R$3*(A21&lt;=Schedule!$N$3*Schedule!$L$5)+Schedule!$R$4*(A21&gt;Schedule!$N$3*Schedule!$L$5))</f>
        <v>755.73303176404772</v>
      </c>
      <c r="E21" s="2">
        <f t="shared" si="1"/>
        <v>1089.9798847487723</v>
      </c>
      <c r="F21" s="2">
        <f t="shared" si="2"/>
        <v>262149.20258530078</v>
      </c>
    </row>
    <row r="22" spans="1:6" x14ac:dyDescent="0.25">
      <c r="A22">
        <v>20</v>
      </c>
      <c r="B22" s="5">
        <f t="shared" si="0"/>
        <v>262149.20258530078</v>
      </c>
      <c r="C22" s="2">
        <f>IF(A22&lt;=Schedule!$L$6,0,Schedule!$H$4)</f>
        <v>1845.7129165128201</v>
      </c>
      <c r="D22" s="2">
        <f>B22*(Schedule!$R$3*(A22&lt;=Schedule!$N$3*Schedule!$L$5)+Schedule!$R$4*(A22&gt;Schedule!$N$3*Schedule!$L$5))</f>
        <v>752.60380990910323</v>
      </c>
      <c r="E22" s="2">
        <f t="shared" si="1"/>
        <v>1093.109106603717</v>
      </c>
      <c r="F22" s="2">
        <f t="shared" si="2"/>
        <v>261056.09347869706</v>
      </c>
    </row>
    <row r="23" spans="1:6" x14ac:dyDescent="0.25">
      <c r="A23">
        <v>21</v>
      </c>
      <c r="B23" s="5">
        <f t="shared" si="0"/>
        <v>261056.09347869706</v>
      </c>
      <c r="C23" s="2">
        <f>IF(A23&lt;=Schedule!$L$6,0,Schedule!$H$4)</f>
        <v>1845.7129165128201</v>
      </c>
      <c r="D23" s="2">
        <f>B23*(Schedule!$R$3*(A23&lt;=Schedule!$N$3*Schedule!$L$5)+Schedule!$R$4*(A23&gt;Schedule!$N$3*Schedule!$L$5))</f>
        <v>749.46560437514358</v>
      </c>
      <c r="E23" s="2">
        <f t="shared" si="1"/>
        <v>1096.2473121376765</v>
      </c>
      <c r="F23" s="2">
        <f t="shared" si="2"/>
        <v>259959.84616655938</v>
      </c>
    </row>
    <row r="24" spans="1:6" x14ac:dyDescent="0.25">
      <c r="A24">
        <v>22</v>
      </c>
      <c r="B24" s="5">
        <f t="shared" si="0"/>
        <v>259959.84616655938</v>
      </c>
      <c r="C24" s="2">
        <f>IF(A24&lt;=Schedule!$L$6,0,Schedule!$H$4)</f>
        <v>1845.7129165128201</v>
      </c>
      <c r="D24" s="2">
        <f>B24*(Schedule!$R$3*(A24&lt;=Schedule!$N$3*Schedule!$L$5)+Schedule!$R$4*(A24&gt;Schedule!$N$3*Schedule!$L$5))</f>
        <v>746.3183893709363</v>
      </c>
      <c r="E24" s="2">
        <f t="shared" si="1"/>
        <v>1099.3945271418838</v>
      </c>
      <c r="F24" s="2">
        <f t="shared" si="2"/>
        <v>258860.4516394175</v>
      </c>
    </row>
    <row r="25" spans="1:6" x14ac:dyDescent="0.25">
      <c r="A25">
        <v>23</v>
      </c>
      <c r="B25" s="5">
        <f t="shared" si="0"/>
        <v>258860.4516394175</v>
      </c>
      <c r="C25" s="2">
        <f>IF(A25&lt;=Schedule!$L$6,0,Schedule!$H$4)</f>
        <v>1845.7129165128201</v>
      </c>
      <c r="D25" s="2">
        <f>B25*(Schedule!$R$3*(A25&lt;=Schedule!$N$3*Schedule!$L$5)+Schedule!$R$4*(A25&gt;Schedule!$N$3*Schedule!$L$5))</f>
        <v>743.16213903120479</v>
      </c>
      <c r="E25" s="2">
        <f t="shared" si="1"/>
        <v>1102.5507774816153</v>
      </c>
      <c r="F25" s="2">
        <f t="shared" si="2"/>
        <v>257757.90086193589</v>
      </c>
    </row>
    <row r="26" spans="1:6" x14ac:dyDescent="0.25">
      <c r="A26">
        <v>24</v>
      </c>
      <c r="B26" s="5">
        <f t="shared" si="0"/>
        <v>257757.90086193589</v>
      </c>
      <c r="C26" s="2">
        <f>IF(A26&lt;=Schedule!$L$6,0,Schedule!$H$4)</f>
        <v>1845.7129165128201</v>
      </c>
      <c r="D26" s="2">
        <f>B26*(Schedule!$R$3*(A26&lt;=Schedule!$N$3*Schedule!$L$5)+Schedule!$R$4*(A26&gt;Schedule!$N$3*Schedule!$L$5))</f>
        <v>739.99682741641584</v>
      </c>
      <c r="E26" s="2">
        <f t="shared" si="1"/>
        <v>1105.7160890964042</v>
      </c>
      <c r="F26" s="2">
        <f t="shared" si="2"/>
        <v>256652.18477283948</v>
      </c>
    </row>
    <row r="27" spans="1:6" x14ac:dyDescent="0.25">
      <c r="A27">
        <v>25</v>
      </c>
      <c r="B27" s="5">
        <f t="shared" si="0"/>
        <v>256652.18477283948</v>
      </c>
      <c r="C27" s="2">
        <f>IF(A27&lt;=Schedule!$L$6,0,Schedule!$H$4)</f>
        <v>1845.7129165128201</v>
      </c>
      <c r="D27" s="2">
        <f>B27*(Schedule!$R$3*(A27&lt;=Schedule!$N$3*Schedule!$L$5)+Schedule!$R$4*(A27&gt;Schedule!$N$3*Schedule!$L$5))</f>
        <v>736.8224285125666</v>
      </c>
      <c r="E27" s="2">
        <f t="shared" si="1"/>
        <v>1108.8904880002535</v>
      </c>
      <c r="F27" s="2">
        <f t="shared" si="2"/>
        <v>255543.29428483921</v>
      </c>
    </row>
    <row r="28" spans="1:6" x14ac:dyDescent="0.25">
      <c r="A28">
        <v>26</v>
      </c>
      <c r="B28" s="5">
        <f t="shared" si="0"/>
        <v>255543.29428483921</v>
      </c>
      <c r="C28" s="2">
        <f>IF(A28&lt;=Schedule!$L$6,0,Schedule!$H$4)</f>
        <v>1845.7129165128201</v>
      </c>
      <c r="D28" s="2">
        <f>B28*(Schedule!$R$3*(A28&lt;=Schedule!$N$3*Schedule!$L$5)+Schedule!$R$4*(A28&gt;Schedule!$N$3*Schedule!$L$5))</f>
        <v>733.63891623097027</v>
      </c>
      <c r="E28" s="2">
        <f t="shared" si="1"/>
        <v>1112.0740002818497</v>
      </c>
      <c r="F28" s="2">
        <f t="shared" si="2"/>
        <v>254431.22028455735</v>
      </c>
    </row>
    <row r="29" spans="1:6" x14ac:dyDescent="0.25">
      <c r="A29">
        <v>27</v>
      </c>
      <c r="B29" s="5">
        <f t="shared" si="0"/>
        <v>254431.22028455735</v>
      </c>
      <c r="C29" s="2">
        <f>IF(A29&lt;=Schedule!$L$6,0,Schedule!$H$4)</f>
        <v>1845.7129165128201</v>
      </c>
      <c r="D29" s="2">
        <f>B29*(Schedule!$R$3*(A29&lt;=Schedule!$N$3*Schedule!$L$5)+Schedule!$R$4*(A29&gt;Schedule!$N$3*Schedule!$L$5))</f>
        <v>730.44626440804268</v>
      </c>
      <c r="E29" s="2">
        <f t="shared" si="1"/>
        <v>1115.2666521047774</v>
      </c>
      <c r="F29" s="2">
        <f t="shared" si="2"/>
        <v>253315.95363245258</v>
      </c>
    </row>
    <row r="30" spans="1:6" x14ac:dyDescent="0.25">
      <c r="A30">
        <v>28</v>
      </c>
      <c r="B30" s="5">
        <f t="shared" si="0"/>
        <v>253315.95363245258</v>
      </c>
      <c r="C30" s="2">
        <f>IF(A30&lt;=Schedule!$L$6,0,Schedule!$H$4)</f>
        <v>1845.7129165128201</v>
      </c>
      <c r="D30" s="2">
        <f>B30*(Schedule!$R$3*(A30&lt;=Schedule!$N$3*Schedule!$L$5)+Schedule!$R$4*(A30&gt;Schedule!$N$3*Schedule!$L$5))</f>
        <v>727.24444680508623</v>
      </c>
      <c r="E30" s="2">
        <f t="shared" si="1"/>
        <v>1118.4684697077339</v>
      </c>
      <c r="F30" s="2">
        <f t="shared" si="2"/>
        <v>252197.48516274485</v>
      </c>
    </row>
    <row r="31" spans="1:6" x14ac:dyDescent="0.25">
      <c r="A31">
        <v>29</v>
      </c>
      <c r="B31" s="5">
        <f t="shared" si="0"/>
        <v>252197.48516274485</v>
      </c>
      <c r="C31" s="2">
        <f>IF(A31&lt;=Schedule!$L$6,0,Schedule!$H$4)</f>
        <v>1845.7129165128201</v>
      </c>
      <c r="D31" s="2">
        <f>B31*(Schedule!$R$3*(A31&lt;=Schedule!$N$3*Schedule!$L$5)+Schedule!$R$4*(A31&gt;Schedule!$N$3*Schedule!$L$5))</f>
        <v>724.03343710807462</v>
      </c>
      <c r="E31" s="2">
        <f t="shared" si="1"/>
        <v>1121.6794794047455</v>
      </c>
      <c r="F31" s="2">
        <f t="shared" si="2"/>
        <v>251075.80568334012</v>
      </c>
    </row>
    <row r="32" spans="1:6" x14ac:dyDescent="0.25">
      <c r="A32">
        <v>30</v>
      </c>
      <c r="B32" s="5">
        <f t="shared" si="0"/>
        <v>251075.80568334012</v>
      </c>
      <c r="C32" s="2">
        <f>IF(A32&lt;=Schedule!$L$6,0,Schedule!$H$4)</f>
        <v>1845.7129165128201</v>
      </c>
      <c r="D32" s="2">
        <f>B32*(Schedule!$R$3*(A32&lt;=Schedule!$N$3*Schedule!$L$5)+Schedule!$R$4*(A32&gt;Schedule!$N$3*Schedule!$L$5))</f>
        <v>720.81320892743702</v>
      </c>
      <c r="E32" s="2">
        <f t="shared" si="1"/>
        <v>1124.8997075853831</v>
      </c>
      <c r="F32" s="2">
        <f t="shared" si="2"/>
        <v>249950.90597575475</v>
      </c>
    </row>
    <row r="33" spans="1:6" x14ac:dyDescent="0.25">
      <c r="A33">
        <v>31</v>
      </c>
      <c r="B33" s="5">
        <f t="shared" si="0"/>
        <v>249950.90597575475</v>
      </c>
      <c r="C33" s="2">
        <f>IF(A33&lt;=Schedule!$L$6,0,Schedule!$H$4)</f>
        <v>1845.7129165128201</v>
      </c>
      <c r="D33" s="2">
        <f>B33*(Schedule!$R$3*(A33&lt;=Schedule!$N$3*Schedule!$L$5)+Schedule!$R$4*(A33&gt;Schedule!$N$3*Schedule!$L$5))</f>
        <v>717.58373579784052</v>
      </c>
      <c r="E33" s="2">
        <f t="shared" si="1"/>
        <v>1128.1291807149796</v>
      </c>
      <c r="F33" s="2">
        <f t="shared" si="2"/>
        <v>248822.77679503977</v>
      </c>
    </row>
    <row r="34" spans="1:6" x14ac:dyDescent="0.25">
      <c r="A34">
        <v>32</v>
      </c>
      <c r="B34" s="5">
        <f t="shared" si="0"/>
        <v>248822.77679503977</v>
      </c>
      <c r="C34" s="2">
        <f>IF(A34&lt;=Schedule!$L$6,0,Schedule!$H$4)</f>
        <v>1845.7129165128201</v>
      </c>
      <c r="D34" s="2">
        <f>B34*(Schedule!$R$3*(A34&lt;=Schedule!$N$3*Schedule!$L$5)+Schedule!$R$4*(A34&gt;Schedule!$N$3*Schedule!$L$5))</f>
        <v>714.34499117797293</v>
      </c>
      <c r="E34" s="2">
        <f t="shared" si="1"/>
        <v>1131.3679253348473</v>
      </c>
      <c r="F34" s="2">
        <f t="shared" si="2"/>
        <v>247691.40886970493</v>
      </c>
    </row>
    <row r="35" spans="1:6" x14ac:dyDescent="0.25">
      <c r="A35">
        <v>33</v>
      </c>
      <c r="B35" s="5">
        <f t="shared" si="0"/>
        <v>247691.40886970493</v>
      </c>
      <c r="C35" s="2">
        <f>IF(A35&lt;=Schedule!$L$6,0,Schedule!$H$4)</f>
        <v>1845.7129165128201</v>
      </c>
      <c r="D35" s="2">
        <f>B35*(Schedule!$R$3*(A35&lt;=Schedule!$N$3*Schedule!$L$5)+Schedule!$R$4*(A35&gt;Schedule!$N$3*Schedule!$L$5))</f>
        <v>711.0969484503247</v>
      </c>
      <c r="E35" s="2">
        <f t="shared" si="1"/>
        <v>1134.6159680624955</v>
      </c>
      <c r="F35" s="2">
        <f t="shared" si="2"/>
        <v>246556.79290164245</v>
      </c>
    </row>
    <row r="36" spans="1:6" x14ac:dyDescent="0.25">
      <c r="A36">
        <v>34</v>
      </c>
      <c r="B36" s="5">
        <f t="shared" si="0"/>
        <v>246556.79290164245</v>
      </c>
      <c r="C36" s="2">
        <f>IF(A36&lt;=Schedule!$L$6,0,Schedule!$H$4)</f>
        <v>1845.7129165128201</v>
      </c>
      <c r="D36" s="2">
        <f>B36*(Schedule!$R$3*(A36&lt;=Schedule!$N$3*Schedule!$L$5)+Schedule!$R$4*(A36&gt;Schedule!$N$3*Schedule!$L$5))</f>
        <v>707.83958092097021</v>
      </c>
      <c r="E36" s="2">
        <f t="shared" si="1"/>
        <v>1137.8733355918498</v>
      </c>
      <c r="F36" s="2">
        <f t="shared" si="2"/>
        <v>245418.91956605061</v>
      </c>
    </row>
    <row r="37" spans="1:6" x14ac:dyDescent="0.25">
      <c r="A37">
        <v>35</v>
      </c>
      <c r="B37" s="5">
        <f t="shared" si="0"/>
        <v>245418.91956605061</v>
      </c>
      <c r="C37" s="2">
        <f>IF(A37&lt;=Schedule!$L$6,0,Schedule!$H$4)</f>
        <v>1845.7129165128201</v>
      </c>
      <c r="D37" s="2">
        <f>B37*(Schedule!$R$3*(A37&lt;=Schedule!$N$3*Schedule!$L$5)+Schedule!$R$4*(A37&gt;Schedule!$N$3*Schedule!$L$5))</f>
        <v>704.57286181934819</v>
      </c>
      <c r="E37" s="2">
        <f t="shared" si="1"/>
        <v>1141.1400546934719</v>
      </c>
      <c r="F37" s="2">
        <f t="shared" si="2"/>
        <v>244277.77951135713</v>
      </c>
    </row>
    <row r="38" spans="1:6" x14ac:dyDescent="0.25">
      <c r="A38">
        <v>36</v>
      </c>
      <c r="B38" s="5">
        <f t="shared" si="0"/>
        <v>244277.77951135713</v>
      </c>
      <c r="C38" s="2">
        <f>IF(A38&lt;=Schedule!$L$6,0,Schedule!$H$4)</f>
        <v>1845.7129165128201</v>
      </c>
      <c r="D38" s="2">
        <f>B38*(Schedule!$R$3*(A38&lt;=Schedule!$N$3*Schedule!$L$5)+Schedule!$R$4*(A38&gt;Schedule!$N$3*Schedule!$L$5))</f>
        <v>701.29676429804158</v>
      </c>
      <c r="E38" s="2">
        <f t="shared" si="1"/>
        <v>1144.4161522147785</v>
      </c>
      <c r="F38" s="2">
        <f t="shared" si="2"/>
        <v>243133.36335914236</v>
      </c>
    </row>
    <row r="39" spans="1:6" x14ac:dyDescent="0.25">
      <c r="A39">
        <v>37</v>
      </c>
      <c r="B39" s="5">
        <f t="shared" si="0"/>
        <v>243133.36335914236</v>
      </c>
      <c r="C39" s="2">
        <f>IF(A39&lt;=Schedule!$L$6,0,Schedule!$H$4)</f>
        <v>1845.7129165128201</v>
      </c>
      <c r="D39" s="2">
        <f>B39*(Schedule!$R$3*(A39&lt;=Schedule!$N$3*Schedule!$L$5)+Schedule!$R$4*(A39&gt;Schedule!$N$3*Schedule!$L$5))</f>
        <v>1469.7214936097105</v>
      </c>
      <c r="E39" s="2">
        <f t="shared" si="1"/>
        <v>375.99142290310965</v>
      </c>
      <c r="F39" s="2">
        <f t="shared" si="2"/>
        <v>242757.37193623924</v>
      </c>
    </row>
    <row r="40" spans="1:6" x14ac:dyDescent="0.25">
      <c r="A40">
        <v>38</v>
      </c>
      <c r="B40" s="5">
        <f t="shared" si="0"/>
        <v>242757.37193623924</v>
      </c>
      <c r="C40" s="2">
        <f>IF(A40&lt;=Schedule!$L$6,0,Schedule!$H$4)</f>
        <v>1845.7129165128201</v>
      </c>
      <c r="D40" s="2">
        <f>B40*(Schedule!$R$3*(A40&lt;=Schedule!$N$3*Schedule!$L$5)+Schedule!$R$4*(A40&gt;Schedule!$N$3*Schedule!$L$5))</f>
        <v>1467.4486559044328</v>
      </c>
      <c r="E40" s="2">
        <f t="shared" si="1"/>
        <v>378.2642606083873</v>
      </c>
      <c r="F40" s="2">
        <f t="shared" si="2"/>
        <v>242379.10767563086</v>
      </c>
    </row>
    <row r="41" spans="1:6" x14ac:dyDescent="0.25">
      <c r="A41">
        <v>39</v>
      </c>
      <c r="B41" s="5">
        <f t="shared" si="0"/>
        <v>242379.10767563086</v>
      </c>
      <c r="C41" s="2">
        <f>IF(A41&lt;=Schedule!$L$6,0,Schedule!$H$4)</f>
        <v>1845.7129165128201</v>
      </c>
      <c r="D41" s="2">
        <f>B41*(Schedule!$R$3*(A41&lt;=Schedule!$N$3*Schedule!$L$5)+Schedule!$R$4*(A41&gt;Schedule!$N$3*Schedule!$L$5))</f>
        <v>1465.1620790792715</v>
      </c>
      <c r="E41" s="2">
        <f t="shared" si="1"/>
        <v>380.55083743354862</v>
      </c>
      <c r="F41" s="2">
        <f t="shared" si="2"/>
        <v>241998.55683819731</v>
      </c>
    </row>
    <row r="42" spans="1:6" x14ac:dyDescent="0.25">
      <c r="A42">
        <v>40</v>
      </c>
      <c r="B42" s="5">
        <f t="shared" si="0"/>
        <v>241998.55683819731</v>
      </c>
      <c r="C42" s="2">
        <f>IF(A42&lt;=Schedule!$L$6,0,Schedule!$H$4)</f>
        <v>1845.7129165128201</v>
      </c>
      <c r="D42" s="2">
        <f>B42*(Schedule!$R$3*(A42&lt;=Schedule!$N$3*Schedule!$L$5)+Schedule!$R$4*(A42&gt;Schedule!$N$3*Schedule!$L$5))</f>
        <v>1462.8616800823593</v>
      </c>
      <c r="E42" s="2">
        <f t="shared" si="1"/>
        <v>382.85123643046086</v>
      </c>
      <c r="F42" s="2">
        <f t="shared" si="2"/>
        <v>241615.70560176685</v>
      </c>
    </row>
    <row r="43" spans="1:6" x14ac:dyDescent="0.25">
      <c r="A43">
        <v>41</v>
      </c>
      <c r="B43" s="5">
        <f t="shared" si="0"/>
        <v>241615.70560176685</v>
      </c>
      <c r="C43" s="2">
        <f>IF(A43&lt;=Schedule!$L$6,0,Schedule!$H$4)</f>
        <v>1845.7129165128201</v>
      </c>
      <c r="D43" s="2">
        <f>B43*(Schedule!$R$3*(A43&lt;=Schedule!$N$3*Schedule!$L$5)+Schedule!$R$4*(A43&gt;Schedule!$N$3*Schedule!$L$5))</f>
        <v>1460.5473753597873</v>
      </c>
      <c r="E43" s="2">
        <f t="shared" si="1"/>
        <v>385.16554115303279</v>
      </c>
      <c r="F43" s="2">
        <f t="shared" si="2"/>
        <v>241230.54006061383</v>
      </c>
    </row>
    <row r="44" spans="1:6" x14ac:dyDescent="0.25">
      <c r="A44">
        <v>42</v>
      </c>
      <c r="B44" s="5">
        <f t="shared" si="0"/>
        <v>241230.54006061383</v>
      </c>
      <c r="C44" s="2">
        <f>IF(A44&lt;=Schedule!$L$6,0,Schedule!$H$4)</f>
        <v>1845.7129165128201</v>
      </c>
      <c r="D44" s="2">
        <f>B44*(Schedule!$R$3*(A44&lt;=Schedule!$N$3*Schedule!$L$5)+Schedule!$R$4*(A44&gt;Schedule!$N$3*Schedule!$L$5))</f>
        <v>1458.2190808525697</v>
      </c>
      <c r="E44" s="2">
        <f t="shared" si="1"/>
        <v>387.4938356602504</v>
      </c>
      <c r="F44" s="2">
        <f t="shared" si="2"/>
        <v>240843.04622495358</v>
      </c>
    </row>
    <row r="45" spans="1:6" x14ac:dyDescent="0.25">
      <c r="A45">
        <v>43</v>
      </c>
      <c r="B45" s="5">
        <f t="shared" si="0"/>
        <v>240843.04622495358</v>
      </c>
      <c r="C45" s="2">
        <f>IF(A45&lt;=Schedule!$L$6,0,Schedule!$H$4)</f>
        <v>1845.7129165128201</v>
      </c>
      <c r="D45" s="2">
        <f>B45*(Schedule!$R$3*(A45&lt;=Schedule!$N$3*Schedule!$L$5)+Schedule!$R$4*(A45&gt;Schedule!$N$3*Schedule!$L$5))</f>
        <v>1455.8767119935912</v>
      </c>
      <c r="E45" s="2">
        <f t="shared" si="1"/>
        <v>389.83620451922889</v>
      </c>
      <c r="F45" s="2">
        <f t="shared" si="2"/>
        <v>240453.21002043434</v>
      </c>
    </row>
    <row r="46" spans="1:6" x14ac:dyDescent="0.25">
      <c r="A46">
        <v>44</v>
      </c>
      <c r="B46" s="5">
        <f t="shared" si="0"/>
        <v>240453.21002043434</v>
      </c>
      <c r="C46" s="2">
        <f>IF(A46&lt;=Schedule!$L$6,0,Schedule!$H$4)</f>
        <v>1845.7129165128201</v>
      </c>
      <c r="D46" s="2">
        <f>B46*(Schedule!$R$3*(A46&lt;=Schedule!$N$3*Schedule!$L$5)+Schedule!$R$4*(A46&gt;Schedule!$N$3*Schedule!$L$5))</f>
        <v>1453.5201837045354</v>
      </c>
      <c r="E46" s="2">
        <f t="shared" si="1"/>
        <v>392.19273280828475</v>
      </c>
      <c r="F46" s="2">
        <f t="shared" si="2"/>
        <v>240061.01728762605</v>
      </c>
    </row>
    <row r="47" spans="1:6" x14ac:dyDescent="0.25">
      <c r="A47">
        <v>45</v>
      </c>
      <c r="B47" s="5">
        <f t="shared" si="0"/>
        <v>240061.01728762605</v>
      </c>
      <c r="C47" s="2">
        <f>IF(A47&lt;=Schedule!$L$6,0,Schedule!$H$4)</f>
        <v>1845.7129165128201</v>
      </c>
      <c r="D47" s="2">
        <f>B47*(Schedule!$R$3*(A47&lt;=Schedule!$N$3*Schedule!$L$5)+Schedule!$R$4*(A47&gt;Schedule!$N$3*Schedule!$L$5))</f>
        <v>1451.1494103927935</v>
      </c>
      <c r="E47" s="2">
        <f t="shared" si="1"/>
        <v>394.56350612002666</v>
      </c>
      <c r="F47" s="2">
        <f t="shared" si="2"/>
        <v>239666.45378150602</v>
      </c>
    </row>
    <row r="48" spans="1:6" x14ac:dyDescent="0.25">
      <c r="A48">
        <v>46</v>
      </c>
      <c r="B48" s="5">
        <f t="shared" si="0"/>
        <v>239666.45378150602</v>
      </c>
      <c r="C48" s="2">
        <f>IF(A48&lt;=Schedule!$L$6,0,Schedule!$H$4)</f>
        <v>1845.7129165128201</v>
      </c>
      <c r="D48" s="2">
        <f>B48*(Schedule!$R$3*(A48&lt;=Schedule!$N$3*Schedule!$L$5)+Schedule!$R$4*(A48&gt;Schedule!$N$3*Schedule!$L$5))</f>
        <v>1448.7643059483573</v>
      </c>
      <c r="E48" s="2">
        <f t="shared" si="1"/>
        <v>396.9486105644628</v>
      </c>
      <c r="F48" s="2">
        <f t="shared" si="2"/>
        <v>239269.50517094156</v>
      </c>
    </row>
    <row r="49" spans="1:6" x14ac:dyDescent="0.25">
      <c r="A49">
        <v>47</v>
      </c>
      <c r="B49" s="5">
        <f t="shared" si="0"/>
        <v>239269.50517094156</v>
      </c>
      <c r="C49" s="2">
        <f>IF(A49&lt;=Schedule!$L$6,0,Schedule!$H$4)</f>
        <v>1845.7129165128201</v>
      </c>
      <c r="D49" s="2">
        <f>B49*(Schedule!$R$3*(A49&lt;=Schedule!$N$3*Schedule!$L$5)+Schedule!$R$4*(A49&gt;Schedule!$N$3*Schedule!$L$5))</f>
        <v>1446.36478374069</v>
      </c>
      <c r="E49" s="2">
        <f t="shared" si="1"/>
        <v>399.34813277213016</v>
      </c>
      <c r="F49" s="2">
        <f t="shared" si="2"/>
        <v>238870.15703816942</v>
      </c>
    </row>
    <row r="50" spans="1:6" x14ac:dyDescent="0.25">
      <c r="A50">
        <v>48</v>
      </c>
      <c r="B50" s="5">
        <f t="shared" si="0"/>
        <v>238870.15703816942</v>
      </c>
      <c r="C50" s="2">
        <f>IF(A50&lt;=Schedule!$L$6,0,Schedule!$H$4)</f>
        <v>1845.7129165128201</v>
      </c>
      <c r="D50" s="2">
        <f>B50*(Schedule!$R$3*(A50&lt;=Schedule!$N$3*Schedule!$L$5)+Schedule!$R$4*(A50&gt;Schedule!$N$3*Schedule!$L$5))</f>
        <v>1443.9507566155803</v>
      </c>
      <c r="E50" s="2">
        <f t="shared" si="1"/>
        <v>401.76215989723983</v>
      </c>
      <c r="F50" s="2">
        <f t="shared" si="2"/>
        <v>238468.39487827217</v>
      </c>
    </row>
    <row r="51" spans="1:6" x14ac:dyDescent="0.25">
      <c r="A51">
        <v>49</v>
      </c>
      <c r="B51" s="5">
        <f t="shared" si="0"/>
        <v>238468.39487827217</v>
      </c>
      <c r="C51" s="2">
        <f>IF(A51&lt;=Schedule!$L$6,0,Schedule!$H$4)</f>
        <v>1845.7129165128201</v>
      </c>
      <c r="D51" s="2">
        <f>B51*(Schedule!$R$3*(A51&lt;=Schedule!$N$3*Schedule!$L$5)+Schedule!$R$4*(A51&gt;Schedule!$N$3*Schedule!$L$5))</f>
        <v>1441.522136891977</v>
      </c>
      <c r="E51" s="2">
        <f t="shared" si="1"/>
        <v>404.19077962084316</v>
      </c>
      <c r="F51" s="2">
        <f t="shared" si="2"/>
        <v>238064.20409865133</v>
      </c>
    </row>
    <row r="52" spans="1:6" x14ac:dyDescent="0.25">
      <c r="A52">
        <v>50</v>
      </c>
      <c r="B52" s="5">
        <f t="shared" si="0"/>
        <v>238064.20409865133</v>
      </c>
      <c r="C52" s="2">
        <f>IF(A52&lt;=Schedule!$L$6,0,Schedule!$H$4)</f>
        <v>1845.7129165128201</v>
      </c>
      <c r="D52" s="2">
        <f>B52*(Schedule!$R$3*(A52&lt;=Schedule!$N$3*Schedule!$L$5)+Schedule!$R$4*(A52&gt;Schedule!$N$3*Schedule!$L$5))</f>
        <v>1439.0788363588035</v>
      </c>
      <c r="E52" s="2">
        <f t="shared" si="1"/>
        <v>406.6340801540166</v>
      </c>
      <c r="F52" s="2">
        <f t="shared" si="2"/>
        <v>237657.57001849732</v>
      </c>
    </row>
    <row r="53" spans="1:6" x14ac:dyDescent="0.25">
      <c r="A53">
        <v>51</v>
      </c>
      <c r="B53" s="5">
        <f t="shared" si="0"/>
        <v>237657.57001849732</v>
      </c>
      <c r="C53" s="2">
        <f>IF(A53&lt;=Schedule!$L$6,0,Schedule!$H$4)</f>
        <v>1845.7129165128201</v>
      </c>
      <c r="D53" s="2">
        <f>B53*(Schedule!$R$3*(A53&lt;=Schedule!$N$3*Schedule!$L$5)+Schedule!$R$4*(A53&gt;Schedule!$N$3*Schedule!$L$5))</f>
        <v>1436.6207662717554</v>
      </c>
      <c r="E53" s="2">
        <f t="shared" si="1"/>
        <v>409.0921502410647</v>
      </c>
      <c r="F53" s="2">
        <f t="shared" si="2"/>
        <v>237248.47786825625</v>
      </c>
    </row>
    <row r="54" spans="1:6" x14ac:dyDescent="0.25">
      <c r="A54">
        <v>52</v>
      </c>
      <c r="B54" s="5">
        <f t="shared" si="0"/>
        <v>237248.47786825625</v>
      </c>
      <c r="C54" s="2">
        <f>IF(A54&lt;=Schedule!$L$6,0,Schedule!$H$4)</f>
        <v>1845.7129165128201</v>
      </c>
      <c r="D54" s="2">
        <f>B54*(Schedule!$R$3*(A54&lt;=Schedule!$N$3*Schedule!$L$5)+Schedule!$R$4*(A54&gt;Schedule!$N$3*Schedule!$L$5))</f>
        <v>1434.1478373500747</v>
      </c>
      <c r="E54" s="2">
        <f t="shared" si="1"/>
        <v>411.56507916274541</v>
      </c>
      <c r="F54" s="2">
        <f t="shared" si="2"/>
        <v>236836.91278909351</v>
      </c>
    </row>
    <row r="55" spans="1:6" x14ac:dyDescent="0.25">
      <c r="A55">
        <v>53</v>
      </c>
      <c r="B55" s="5">
        <f t="shared" si="0"/>
        <v>236836.91278909351</v>
      </c>
      <c r="C55" s="2">
        <f>IF(A55&lt;=Schedule!$L$6,0,Schedule!$H$4)</f>
        <v>1845.7129165128201</v>
      </c>
      <c r="D55" s="2">
        <f>B55*(Schedule!$R$3*(A55&lt;=Schedule!$N$3*Schedule!$L$5)+Schedule!$R$4*(A55&gt;Schedule!$N$3*Schedule!$L$5))</f>
        <v>1431.6599597733095</v>
      </c>
      <c r="E55" s="2">
        <f t="shared" si="1"/>
        <v>414.05295673951059</v>
      </c>
      <c r="F55" s="2">
        <f t="shared" si="2"/>
        <v>236422.85983235401</v>
      </c>
    </row>
    <row r="56" spans="1:6" x14ac:dyDescent="0.25">
      <c r="A56">
        <v>54</v>
      </c>
      <c r="B56" s="5">
        <f t="shared" si="0"/>
        <v>236422.85983235401</v>
      </c>
      <c r="C56" s="2">
        <f>IF(A56&lt;=Schedule!$L$6,0,Schedule!$H$4)</f>
        <v>1845.7129165128201</v>
      </c>
      <c r="D56" s="2">
        <f>B56*(Schedule!$R$3*(A56&lt;=Schedule!$N$3*Schedule!$L$5)+Schedule!$R$4*(A56&gt;Schedule!$N$3*Schedule!$L$5))</f>
        <v>1429.1570431780508</v>
      </c>
      <c r="E56" s="2">
        <f t="shared" si="1"/>
        <v>416.55587333476933</v>
      </c>
      <c r="F56" s="2">
        <f t="shared" si="2"/>
        <v>236006.30395901925</v>
      </c>
    </row>
    <row r="57" spans="1:6" x14ac:dyDescent="0.25">
      <c r="A57">
        <v>55</v>
      </c>
      <c r="B57" s="5">
        <f t="shared" si="0"/>
        <v>236006.30395901925</v>
      </c>
      <c r="C57" s="2">
        <f>IF(A57&lt;=Schedule!$L$6,0,Schedule!$H$4)</f>
        <v>1845.7129165128201</v>
      </c>
      <c r="D57" s="2">
        <f>B57*(Schedule!$R$3*(A57&lt;=Schedule!$N$3*Schedule!$L$5)+Schedule!$R$4*(A57&gt;Schedule!$N$3*Schedule!$L$5))</f>
        <v>1426.6389966546492</v>
      </c>
      <c r="E57" s="2">
        <f t="shared" si="1"/>
        <v>419.07391985817094</v>
      </c>
      <c r="F57" s="2">
        <f t="shared" si="2"/>
        <v>235587.23003916108</v>
      </c>
    </row>
    <row r="58" spans="1:6" x14ac:dyDescent="0.25">
      <c r="A58">
        <v>56</v>
      </c>
      <c r="B58" s="5">
        <f t="shared" si="0"/>
        <v>235587.23003916108</v>
      </c>
      <c r="C58" s="2">
        <f>IF(A58&lt;=Schedule!$L$6,0,Schedule!$H$4)</f>
        <v>1845.7129165128201</v>
      </c>
      <c r="D58" s="2">
        <f>B58*(Schedule!$R$3*(A58&lt;=Schedule!$N$3*Schedule!$L$5)+Schedule!$R$4*(A58&gt;Schedule!$N$3*Schedule!$L$5))</f>
        <v>1424.1057287439139</v>
      </c>
      <c r="E58" s="2">
        <f t="shared" si="1"/>
        <v>421.60718776890621</v>
      </c>
      <c r="F58" s="2">
        <f t="shared" si="2"/>
        <v>235165.62285139217</v>
      </c>
    </row>
    <row r="59" spans="1:6" x14ac:dyDescent="0.25">
      <c r="A59">
        <v>57</v>
      </c>
      <c r="B59" s="5">
        <f t="shared" si="0"/>
        <v>235165.62285139217</v>
      </c>
      <c r="C59" s="2">
        <f>IF(A59&lt;=Schedule!$L$6,0,Schedule!$H$4)</f>
        <v>1845.7129165128201</v>
      </c>
      <c r="D59" s="2">
        <f>B59*(Schedule!$R$3*(A59&lt;=Schedule!$N$3*Schedule!$L$5)+Schedule!$R$4*(A59&gt;Schedule!$N$3*Schedule!$L$5))</f>
        <v>1421.5571474337914</v>
      </c>
      <c r="E59" s="2">
        <f t="shared" si="1"/>
        <v>424.15576907902869</v>
      </c>
      <c r="F59" s="2">
        <f t="shared" si="2"/>
        <v>234741.46708231315</v>
      </c>
    </row>
    <row r="60" spans="1:6" x14ac:dyDescent="0.25">
      <c r="A60">
        <v>58</v>
      </c>
      <c r="B60" s="5">
        <f t="shared" si="0"/>
        <v>234741.46708231315</v>
      </c>
      <c r="C60" s="2">
        <f>IF(A60&lt;=Schedule!$L$6,0,Schedule!$H$4)</f>
        <v>1845.7129165128201</v>
      </c>
      <c r="D60" s="2">
        <f>B60*(Schedule!$R$3*(A60&lt;=Schedule!$N$3*Schedule!$L$5)+Schedule!$R$4*(A60&gt;Schedule!$N$3*Schedule!$L$5))</f>
        <v>1418.9931601560227</v>
      </c>
      <c r="E60" s="2">
        <f t="shared" si="1"/>
        <v>426.71975635679746</v>
      </c>
      <c r="F60" s="2">
        <f t="shared" si="2"/>
        <v>234314.74732595636</v>
      </c>
    </row>
    <row r="61" spans="1:6" x14ac:dyDescent="0.25">
      <c r="A61">
        <v>59</v>
      </c>
      <c r="B61" s="5">
        <f t="shared" si="0"/>
        <v>234314.74732595636</v>
      </c>
      <c r="C61" s="2">
        <f>IF(A61&lt;=Schedule!$L$6,0,Schedule!$H$4)</f>
        <v>1845.7129165128201</v>
      </c>
      <c r="D61" s="2">
        <f>B61*(Schedule!$R$3*(A61&lt;=Schedule!$N$3*Schedule!$L$5)+Schedule!$R$4*(A61&gt;Schedule!$N$3*Schedule!$L$5))</f>
        <v>1416.4136737827803</v>
      </c>
      <c r="E61" s="2">
        <f t="shared" si="1"/>
        <v>429.29924273003985</v>
      </c>
      <c r="F61" s="2">
        <f t="shared" si="2"/>
        <v>233885.44808322631</v>
      </c>
    </row>
    <row r="62" spans="1:6" x14ac:dyDescent="0.25">
      <c r="A62">
        <v>60</v>
      </c>
      <c r="B62" s="5">
        <f t="shared" si="0"/>
        <v>233885.44808322631</v>
      </c>
      <c r="C62" s="2">
        <f>IF(A62&lt;=Schedule!$L$6,0,Schedule!$H$4)</f>
        <v>1845.7129165128201</v>
      </c>
      <c r="D62" s="2">
        <f>B62*(Schedule!$R$3*(A62&lt;=Schedule!$N$3*Schedule!$L$5)+Schedule!$R$4*(A62&gt;Schedule!$N$3*Schedule!$L$5))</f>
        <v>1413.8185946232875</v>
      </c>
      <c r="E62" s="2">
        <f t="shared" si="1"/>
        <v>431.89432188953265</v>
      </c>
      <c r="F62" s="2">
        <f t="shared" si="2"/>
        <v>233453.55376133678</v>
      </c>
    </row>
    <row r="63" spans="1:6" x14ac:dyDescent="0.25">
      <c r="A63">
        <v>61</v>
      </c>
      <c r="B63" s="5">
        <f t="shared" si="0"/>
        <v>233453.55376133678</v>
      </c>
      <c r="C63" s="2">
        <f>IF(A63&lt;=Schedule!$L$6,0,Schedule!$H$4)</f>
        <v>1845.7129165128201</v>
      </c>
      <c r="D63" s="2">
        <f>B63*(Schedule!$R$3*(A63&lt;=Schedule!$N$3*Schedule!$L$5)+Schedule!$R$4*(A63&gt;Schedule!$N$3*Schedule!$L$5))</f>
        <v>1411.2078284204138</v>
      </c>
      <c r="E63" s="2">
        <f t="shared" si="1"/>
        <v>434.50508809240637</v>
      </c>
      <c r="F63" s="2">
        <f t="shared" si="2"/>
        <v>233019.04867324437</v>
      </c>
    </row>
    <row r="64" spans="1:6" x14ac:dyDescent="0.25">
      <c r="A64">
        <v>62</v>
      </c>
      <c r="B64" s="5">
        <f t="shared" si="0"/>
        <v>233019.04867324437</v>
      </c>
      <c r="C64" s="2">
        <f>IF(A64&lt;=Schedule!$L$6,0,Schedule!$H$4)</f>
        <v>1845.7129165128201</v>
      </c>
      <c r="D64" s="2">
        <f>B64*(Schedule!$R$3*(A64&lt;=Schedule!$N$3*Schedule!$L$5)+Schedule!$R$4*(A64&gt;Schedule!$N$3*Schedule!$L$5))</f>
        <v>1408.5812803472525</v>
      </c>
      <c r="E64" s="2">
        <f t="shared" si="1"/>
        <v>437.13163616556767</v>
      </c>
      <c r="F64" s="2">
        <f t="shared" si="2"/>
        <v>232581.91703707879</v>
      </c>
    </row>
    <row r="65" spans="1:6" x14ac:dyDescent="0.25">
      <c r="A65">
        <v>63</v>
      </c>
      <c r="B65" s="5">
        <f t="shared" si="0"/>
        <v>232581.91703707879</v>
      </c>
      <c r="C65" s="2">
        <f>IF(A65&lt;=Schedule!$L$6,0,Schedule!$H$4)</f>
        <v>1845.7129165128201</v>
      </c>
      <c r="D65" s="2">
        <f>B65*(Schedule!$R$3*(A65&lt;=Schedule!$N$3*Schedule!$L$5)+Schedule!$R$4*(A65&gt;Schedule!$N$3*Schedule!$L$5))</f>
        <v>1405.9388550036754</v>
      </c>
      <c r="E65" s="2">
        <f t="shared" si="1"/>
        <v>439.77406150914476</v>
      </c>
      <c r="F65" s="2">
        <f t="shared" si="2"/>
        <v>232142.14297556964</v>
      </c>
    </row>
    <row r="66" spans="1:6" x14ac:dyDescent="0.25">
      <c r="A66">
        <v>64</v>
      </c>
      <c r="B66" s="5">
        <f t="shared" si="0"/>
        <v>232142.14297556964</v>
      </c>
      <c r="C66" s="2">
        <f>IF(A66&lt;=Schedule!$L$6,0,Schedule!$H$4)</f>
        <v>1845.7129165128201</v>
      </c>
      <c r="D66" s="2">
        <f>B66*(Schedule!$R$3*(A66&lt;=Schedule!$N$3*Schedule!$L$5)+Schedule!$R$4*(A66&gt;Schedule!$N$3*Schedule!$L$5))</f>
        <v>1403.2804564128687</v>
      </c>
      <c r="E66" s="2">
        <f t="shared" si="1"/>
        <v>442.43246009995141</v>
      </c>
      <c r="F66" s="2">
        <f t="shared" si="2"/>
        <v>231699.71051546969</v>
      </c>
    </row>
    <row r="67" spans="1:6" x14ac:dyDescent="0.25">
      <c r="A67">
        <v>65</v>
      </c>
      <c r="B67" s="5">
        <f t="shared" si="0"/>
        <v>231699.71051546969</v>
      </c>
      <c r="C67" s="2">
        <f>IF(A67&lt;=Schedule!$L$6,0,Schedule!$H$4)</f>
        <v>1845.7129165128201</v>
      </c>
      <c r="D67" s="2">
        <f>B67*(Schedule!$R$3*(A67&lt;=Schedule!$N$3*Schedule!$L$5)+Schedule!$R$4*(A67&gt;Schedule!$N$3*Schedule!$L$5))</f>
        <v>1400.6059880178464</v>
      </c>
      <c r="E67" s="2">
        <f t="shared" si="1"/>
        <v>445.10692849497377</v>
      </c>
      <c r="F67" s="2">
        <f t="shared" si="2"/>
        <v>231254.60358697473</v>
      </c>
    </row>
    <row r="68" spans="1:6" x14ac:dyDescent="0.25">
      <c r="A68">
        <v>66</v>
      </c>
      <c r="B68" s="5">
        <f t="shared" si="0"/>
        <v>231254.60358697473</v>
      </c>
      <c r="C68" s="2">
        <f>IF(A68&lt;=Schedule!$L$6,0,Schedule!$H$4)</f>
        <v>1845.7129165128201</v>
      </c>
      <c r="D68" s="2">
        <f>B68*(Schedule!$R$3*(A68&lt;=Schedule!$N$3*Schedule!$L$5)+Schedule!$R$4*(A68&gt;Schedule!$N$3*Schedule!$L$5))</f>
        <v>1397.915352677943</v>
      </c>
      <c r="E68" s="2">
        <f t="shared" si="1"/>
        <v>447.79756383487711</v>
      </c>
      <c r="F68" s="2">
        <f t="shared" si="2"/>
        <v>230806.80602313986</v>
      </c>
    </row>
    <row r="69" spans="1:6" x14ac:dyDescent="0.25">
      <c r="A69">
        <v>67</v>
      </c>
      <c r="B69" s="5">
        <f t="shared" ref="B69:B132" si="3">F68</f>
        <v>230806.80602313986</v>
      </c>
      <c r="C69" s="2">
        <f>IF(A69&lt;=Schedule!$L$6,0,Schedule!$H$4)</f>
        <v>1845.7129165128201</v>
      </c>
      <c r="D69" s="2">
        <f>B69*(Schedule!$R$3*(A69&lt;=Schedule!$N$3*Schedule!$L$5)+Schedule!$R$4*(A69&gt;Schedule!$N$3*Schedule!$L$5))</f>
        <v>1395.2084526652861</v>
      </c>
      <c r="E69" s="2">
        <f t="shared" ref="E69:E132" si="4">C69-D69</f>
        <v>450.504463847534</v>
      </c>
      <c r="F69" s="2">
        <f t="shared" ref="F69:F132" si="5">B69-E69</f>
        <v>230356.30155929233</v>
      </c>
    </row>
    <row r="70" spans="1:6" x14ac:dyDescent="0.25">
      <c r="A70">
        <v>68</v>
      </c>
      <c r="B70" s="5">
        <f t="shared" si="3"/>
        <v>230356.30155929233</v>
      </c>
      <c r="C70" s="2">
        <f>IF(A70&lt;=Schedule!$L$6,0,Schedule!$H$4)</f>
        <v>1845.7129165128201</v>
      </c>
      <c r="D70" s="2">
        <f>B70*(Schedule!$R$3*(A70&lt;=Schedule!$N$3*Schedule!$L$5)+Schedule!$R$4*(A70&gt;Schedule!$N$3*Schedule!$L$5))</f>
        <v>1392.4851896612461</v>
      </c>
      <c r="E70" s="2">
        <f t="shared" si="4"/>
        <v>453.22772685157406</v>
      </c>
      <c r="F70" s="2">
        <f t="shared" si="5"/>
        <v>229903.07383244077</v>
      </c>
    </row>
    <row r="71" spans="1:6" x14ac:dyDescent="0.25">
      <c r="A71">
        <v>69</v>
      </c>
      <c r="B71" s="5">
        <f t="shared" si="3"/>
        <v>229903.07383244077</v>
      </c>
      <c r="C71" s="2">
        <f>IF(A71&lt;=Schedule!$L$6,0,Schedule!$H$4)</f>
        <v>1845.7129165128201</v>
      </c>
      <c r="D71" s="2">
        <f>B71*(Schedule!$R$3*(A71&lt;=Schedule!$N$3*Schedule!$L$5)+Schedule!$R$4*(A71&gt;Schedule!$N$3*Schedule!$L$5))</f>
        <v>1389.7454647528646</v>
      </c>
      <c r="E71" s="2">
        <f t="shared" si="4"/>
        <v>455.96745175995557</v>
      </c>
      <c r="F71" s="2">
        <f t="shared" si="5"/>
        <v>229447.10638068081</v>
      </c>
    </row>
    <row r="72" spans="1:6" x14ac:dyDescent="0.25">
      <c r="A72">
        <v>70</v>
      </c>
      <c r="B72" s="5">
        <f t="shared" si="3"/>
        <v>229447.10638068081</v>
      </c>
      <c r="C72" s="2">
        <f>IF(A72&lt;=Schedule!$L$6,0,Schedule!$H$4)</f>
        <v>1845.7129165128201</v>
      </c>
      <c r="D72" s="2">
        <f>B72*(Schedule!$R$3*(A72&lt;=Schedule!$N$3*Schedule!$L$5)+Schedule!$R$4*(A72&gt;Schedule!$N$3*Schedule!$L$5))</f>
        <v>1386.9891784292629</v>
      </c>
      <c r="E72" s="2">
        <f t="shared" si="4"/>
        <v>458.72373808355724</v>
      </c>
      <c r="F72" s="2">
        <f t="shared" si="5"/>
        <v>228988.38264259725</v>
      </c>
    </row>
    <row r="73" spans="1:6" x14ac:dyDescent="0.25">
      <c r="A73">
        <v>71</v>
      </c>
      <c r="B73" s="5">
        <f t="shared" si="3"/>
        <v>228988.38264259725</v>
      </c>
      <c r="C73" s="2">
        <f>IF(A73&lt;=Schedule!$L$6,0,Schedule!$H$4)</f>
        <v>1845.7129165128201</v>
      </c>
      <c r="D73" s="2">
        <f>B73*(Schedule!$R$3*(A73&lt;=Schedule!$N$3*Schedule!$L$5)+Schedule!$R$4*(A73&gt;Schedule!$N$3*Schedule!$L$5))</f>
        <v>1384.2162305780273</v>
      </c>
      <c r="E73" s="2">
        <f t="shared" si="4"/>
        <v>461.49668593479282</v>
      </c>
      <c r="F73" s="2">
        <f t="shared" si="5"/>
        <v>228526.88595666245</v>
      </c>
    </row>
    <row r="74" spans="1:6" x14ac:dyDescent="0.25">
      <c r="A74">
        <v>72</v>
      </c>
      <c r="B74" s="5">
        <f t="shared" si="3"/>
        <v>228526.88595666245</v>
      </c>
      <c r="C74" s="2">
        <f>IF(A74&lt;=Schedule!$L$6,0,Schedule!$H$4)</f>
        <v>1845.7129165128201</v>
      </c>
      <c r="D74" s="2">
        <f>B74*(Schedule!$R$3*(A74&lt;=Schedule!$N$3*Schedule!$L$5)+Schedule!$R$4*(A74&gt;Schedule!$N$3*Schedule!$L$5))</f>
        <v>1381.4265204815724</v>
      </c>
      <c r="E74" s="2">
        <f t="shared" si="4"/>
        <v>464.2863960312477</v>
      </c>
      <c r="F74" s="2">
        <f t="shared" si="5"/>
        <v>228062.59956063121</v>
      </c>
    </row>
    <row r="75" spans="1:6" x14ac:dyDescent="0.25">
      <c r="A75">
        <v>73</v>
      </c>
      <c r="B75" s="5">
        <f t="shared" si="3"/>
        <v>228062.59956063121</v>
      </c>
      <c r="C75" s="2">
        <f>IF(A75&lt;=Schedule!$L$6,0,Schedule!$H$4)</f>
        <v>1845.7129165128201</v>
      </c>
      <c r="D75" s="2">
        <f>B75*(Schedule!$R$3*(A75&lt;=Schedule!$N$3*Schedule!$L$5)+Schedule!$R$4*(A75&gt;Schedule!$N$3*Schedule!$L$5))</f>
        <v>1378.6199468134835</v>
      </c>
      <c r="E75" s="2">
        <f t="shared" si="4"/>
        <v>467.09296969933666</v>
      </c>
      <c r="F75" s="2">
        <f t="shared" si="5"/>
        <v>227595.50659093188</v>
      </c>
    </row>
    <row r="76" spans="1:6" x14ac:dyDescent="0.25">
      <c r="A76">
        <v>74</v>
      </c>
      <c r="B76" s="5">
        <f t="shared" si="3"/>
        <v>227595.50659093188</v>
      </c>
      <c r="C76" s="2">
        <f>IF(A76&lt;=Schedule!$L$6,0,Schedule!$H$4)</f>
        <v>1845.7129165128201</v>
      </c>
      <c r="D76" s="2">
        <f>B76*(Schedule!$R$3*(A76&lt;=Schedule!$N$3*Schedule!$L$5)+Schedule!$R$4*(A76&gt;Schedule!$N$3*Schedule!$L$5))</f>
        <v>1375.7964076348351</v>
      </c>
      <c r="E76" s="2">
        <f t="shared" si="4"/>
        <v>469.91650887798505</v>
      </c>
      <c r="F76" s="2">
        <f t="shared" si="5"/>
        <v>227125.59008205388</v>
      </c>
    </row>
    <row r="77" spans="1:6" x14ac:dyDescent="0.25">
      <c r="A77">
        <v>75</v>
      </c>
      <c r="B77" s="5">
        <f t="shared" si="3"/>
        <v>227125.59008205388</v>
      </c>
      <c r="C77" s="2">
        <f>IF(A77&lt;=Schedule!$L$6,0,Schedule!$H$4)</f>
        <v>1845.7129165128201</v>
      </c>
      <c r="D77" s="2">
        <f>B77*(Schedule!$R$3*(A77&lt;=Schedule!$N$3*Schedule!$L$5)+Schedule!$R$4*(A77&gt;Schedule!$N$3*Schedule!$L$5))</f>
        <v>1372.9558003904897</v>
      </c>
      <c r="E77" s="2">
        <f t="shared" si="4"/>
        <v>472.75711612233044</v>
      </c>
      <c r="F77" s="2">
        <f t="shared" si="5"/>
        <v>226652.83296593156</v>
      </c>
    </row>
    <row r="78" spans="1:6" x14ac:dyDescent="0.25">
      <c r="A78">
        <v>76</v>
      </c>
      <c r="B78" s="5">
        <f t="shared" si="3"/>
        <v>226652.83296593156</v>
      </c>
      <c r="C78" s="2">
        <f>IF(A78&lt;=Schedule!$L$6,0,Schedule!$H$4)</f>
        <v>1845.7129165128201</v>
      </c>
      <c r="D78" s="2">
        <f>B78*(Schedule!$R$3*(A78&lt;=Schedule!$N$3*Schedule!$L$5)+Schedule!$R$4*(A78&gt;Schedule!$N$3*Schedule!$L$5))</f>
        <v>1370.0980219053727</v>
      </c>
      <c r="E78" s="2">
        <f t="shared" si="4"/>
        <v>475.61489460744747</v>
      </c>
      <c r="F78" s="2">
        <f t="shared" si="5"/>
        <v>226177.21807132411</v>
      </c>
    </row>
    <row r="79" spans="1:6" x14ac:dyDescent="0.25">
      <c r="A79">
        <v>77</v>
      </c>
      <c r="B79" s="5">
        <f t="shared" si="3"/>
        <v>226177.21807132411</v>
      </c>
      <c r="C79" s="2">
        <f>IF(A79&lt;=Schedule!$L$6,0,Schedule!$H$4)</f>
        <v>1845.7129165128201</v>
      </c>
      <c r="D79" s="2">
        <f>B79*(Schedule!$R$3*(A79&lt;=Schedule!$N$3*Schedule!$L$5)+Schedule!$R$4*(A79&gt;Schedule!$N$3*Schedule!$L$5))</f>
        <v>1367.2229683807234</v>
      </c>
      <c r="E79" s="2">
        <f t="shared" si="4"/>
        <v>478.48994813209674</v>
      </c>
      <c r="F79" s="2">
        <f t="shared" si="5"/>
        <v>225698.72812319201</v>
      </c>
    </row>
    <row r="80" spans="1:6" x14ac:dyDescent="0.25">
      <c r="A80">
        <v>78</v>
      </c>
      <c r="B80" s="5">
        <f t="shared" si="3"/>
        <v>225698.72812319201</v>
      </c>
      <c r="C80" s="2">
        <f>IF(A80&lt;=Schedule!$L$6,0,Schedule!$H$4)</f>
        <v>1845.7129165128201</v>
      </c>
      <c r="D80" s="2">
        <f>B80*(Schedule!$R$3*(A80&lt;=Schedule!$N$3*Schedule!$L$5)+Schedule!$R$4*(A80&gt;Schedule!$N$3*Schedule!$L$5))</f>
        <v>1364.3305353903274</v>
      </c>
      <c r="E80" s="2">
        <f t="shared" si="4"/>
        <v>481.38238112249269</v>
      </c>
      <c r="F80" s="2">
        <f t="shared" si="5"/>
        <v>225217.3457420695</v>
      </c>
    </row>
    <row r="81" spans="1:6" x14ac:dyDescent="0.25">
      <c r="A81">
        <v>79</v>
      </c>
      <c r="B81" s="5">
        <f t="shared" si="3"/>
        <v>225217.3457420695</v>
      </c>
      <c r="C81" s="2">
        <f>IF(A81&lt;=Schedule!$L$6,0,Schedule!$H$4)</f>
        <v>1845.7129165128201</v>
      </c>
      <c r="D81" s="2">
        <f>B81*(Schedule!$R$3*(A81&lt;=Schedule!$N$3*Schedule!$L$5)+Schedule!$R$4*(A81&gt;Schedule!$N$3*Schedule!$L$5))</f>
        <v>1361.4206178767211</v>
      </c>
      <c r="E81" s="2">
        <f t="shared" si="4"/>
        <v>484.29229863609908</v>
      </c>
      <c r="F81" s="2">
        <f t="shared" si="5"/>
        <v>224733.0534434334</v>
      </c>
    </row>
    <row r="82" spans="1:6" x14ac:dyDescent="0.25">
      <c r="A82">
        <v>80</v>
      </c>
      <c r="B82" s="5">
        <f t="shared" si="3"/>
        <v>224733.0534434334</v>
      </c>
      <c r="C82" s="2">
        <f>IF(A82&lt;=Schedule!$L$6,0,Schedule!$H$4)</f>
        <v>1845.7129165128201</v>
      </c>
      <c r="D82" s="2">
        <f>B82*(Schedule!$R$3*(A82&lt;=Schedule!$N$3*Schedule!$L$5)+Schedule!$R$4*(A82&gt;Schedule!$N$3*Schedule!$L$5))</f>
        <v>1358.4931101473778</v>
      </c>
      <c r="E82" s="2">
        <f t="shared" si="4"/>
        <v>487.21980636544231</v>
      </c>
      <c r="F82" s="2">
        <f t="shared" si="5"/>
        <v>224245.83363706796</v>
      </c>
    </row>
    <row r="83" spans="1:6" x14ac:dyDescent="0.25">
      <c r="A83">
        <v>81</v>
      </c>
      <c r="B83" s="5">
        <f t="shared" si="3"/>
        <v>224245.83363706796</v>
      </c>
      <c r="C83" s="2">
        <f>IF(A83&lt;=Schedule!$L$6,0,Schedule!$H$4)</f>
        <v>1845.7129165128201</v>
      </c>
      <c r="D83" s="2">
        <f>B83*(Schedule!$R$3*(A83&lt;=Schedule!$N$3*Schedule!$L$5)+Schedule!$R$4*(A83&gt;Schedule!$N$3*Schedule!$L$5))</f>
        <v>1355.5479058708677</v>
      </c>
      <c r="E83" s="2">
        <f t="shared" si="4"/>
        <v>490.16501064195245</v>
      </c>
      <c r="F83" s="2">
        <f t="shared" si="5"/>
        <v>223755.66862642602</v>
      </c>
    </row>
    <row r="84" spans="1:6" x14ac:dyDescent="0.25">
      <c r="A84">
        <v>82</v>
      </c>
      <c r="B84" s="5">
        <f t="shared" si="3"/>
        <v>223755.66862642602</v>
      </c>
      <c r="C84" s="2">
        <f>IF(A84&lt;=Schedule!$L$6,0,Schedule!$H$4)</f>
        <v>1845.7129165128201</v>
      </c>
      <c r="D84" s="2">
        <f>B84*(Schedule!$R$3*(A84&lt;=Schedule!$N$3*Schedule!$L$5)+Schedule!$R$4*(A84&gt;Schedule!$N$3*Schedule!$L$5))</f>
        <v>1352.5848980729959</v>
      </c>
      <c r="E84" s="2">
        <f t="shared" si="4"/>
        <v>493.12801843982425</v>
      </c>
      <c r="F84" s="2">
        <f t="shared" si="5"/>
        <v>223262.54060798619</v>
      </c>
    </row>
    <row r="85" spans="1:6" x14ac:dyDescent="0.25">
      <c r="A85">
        <v>83</v>
      </c>
      <c r="B85" s="5">
        <f t="shared" si="3"/>
        <v>223262.54060798619</v>
      </c>
      <c r="C85" s="2">
        <f>IF(A85&lt;=Schedule!$L$6,0,Schedule!$H$4)</f>
        <v>1845.7129165128201</v>
      </c>
      <c r="D85" s="2">
        <f>B85*(Schedule!$R$3*(A85&lt;=Schedule!$N$3*Schedule!$L$5)+Schedule!$R$4*(A85&gt;Schedule!$N$3*Schedule!$L$5))</f>
        <v>1349.6039791329179</v>
      </c>
      <c r="E85" s="2">
        <f t="shared" si="4"/>
        <v>496.10893737990227</v>
      </c>
      <c r="F85" s="2">
        <f t="shared" si="5"/>
        <v>222766.43167060628</v>
      </c>
    </row>
    <row r="86" spans="1:6" x14ac:dyDescent="0.25">
      <c r="A86">
        <v>84</v>
      </c>
      <c r="B86" s="5">
        <f t="shared" si="3"/>
        <v>222766.43167060628</v>
      </c>
      <c r="C86" s="2">
        <f>IF(A86&lt;=Schedule!$L$6,0,Schedule!$H$4)</f>
        <v>1845.7129165128201</v>
      </c>
      <c r="D86" s="2">
        <f>B86*(Schedule!$R$3*(A86&lt;=Schedule!$N$3*Schedule!$L$5)+Schedule!$R$4*(A86&gt;Schedule!$N$3*Schedule!$L$5))</f>
        <v>1346.6050407792288</v>
      </c>
      <c r="E86" s="2">
        <f t="shared" si="4"/>
        <v>499.1078757335913</v>
      </c>
      <c r="F86" s="2">
        <f t="shared" si="5"/>
        <v>222267.3237948727</v>
      </c>
    </row>
    <row r="87" spans="1:6" x14ac:dyDescent="0.25">
      <c r="A87">
        <v>85</v>
      </c>
      <c r="B87" s="5">
        <f t="shared" si="3"/>
        <v>222267.3237948727</v>
      </c>
      <c r="C87" s="2">
        <f>IF(A87&lt;=Schedule!$L$6,0,Schedule!$H$4)</f>
        <v>1845.7129165128201</v>
      </c>
      <c r="D87" s="2">
        <f>B87*(Schedule!$R$3*(A87&lt;=Schedule!$N$3*Schedule!$L$5)+Schedule!$R$4*(A87&gt;Schedule!$N$3*Schedule!$L$5))</f>
        <v>1343.587974086033</v>
      </c>
      <c r="E87" s="2">
        <f t="shared" si="4"/>
        <v>502.12494242678713</v>
      </c>
      <c r="F87" s="2">
        <f t="shared" si="5"/>
        <v>221765.19885244593</v>
      </c>
    </row>
    <row r="88" spans="1:6" x14ac:dyDescent="0.25">
      <c r="A88">
        <v>86</v>
      </c>
      <c r="B88" s="5">
        <f t="shared" si="3"/>
        <v>221765.19885244593</v>
      </c>
      <c r="C88" s="2">
        <f>IF(A88&lt;=Schedule!$L$6,0,Schedule!$H$4)</f>
        <v>1845.7129165128201</v>
      </c>
      <c r="D88" s="2">
        <f>B88*(Schedule!$R$3*(A88&lt;=Schedule!$N$3*Schedule!$L$5)+Schedule!$R$4*(A88&gt;Schedule!$N$3*Schedule!$L$5))</f>
        <v>1340.5526694689861</v>
      </c>
      <c r="E88" s="2">
        <f t="shared" si="4"/>
        <v>505.16024704383403</v>
      </c>
      <c r="F88" s="2">
        <f t="shared" si="5"/>
        <v>221260.03860540211</v>
      </c>
    </row>
    <row r="89" spans="1:6" x14ac:dyDescent="0.25">
      <c r="A89">
        <v>87</v>
      </c>
      <c r="B89" s="5">
        <f t="shared" si="3"/>
        <v>221260.03860540211</v>
      </c>
      <c r="C89" s="2">
        <f>IF(A89&lt;=Schedule!$L$6,0,Schedule!$H$4)</f>
        <v>1845.7129165128201</v>
      </c>
      <c r="D89" s="2">
        <f>B89*(Schedule!$R$3*(A89&lt;=Schedule!$N$3*Schedule!$L$5)+Schedule!$R$4*(A89&gt;Schedule!$N$3*Schedule!$L$5))</f>
        <v>1337.499016681315</v>
      </c>
      <c r="E89" s="2">
        <f t="shared" si="4"/>
        <v>508.21389983150516</v>
      </c>
      <c r="F89" s="2">
        <f t="shared" si="5"/>
        <v>220751.82470557062</v>
      </c>
    </row>
    <row r="90" spans="1:6" x14ac:dyDescent="0.25">
      <c r="A90">
        <v>88</v>
      </c>
      <c r="B90" s="5">
        <f t="shared" si="3"/>
        <v>220751.82470557062</v>
      </c>
      <c r="C90" s="2">
        <f>IF(A90&lt;=Schedule!$L$6,0,Schedule!$H$4)</f>
        <v>1845.7129165128201</v>
      </c>
      <c r="D90" s="2">
        <f>B90*(Schedule!$R$3*(A90&lt;=Schedule!$N$3*Schedule!$L$5)+Schedule!$R$4*(A90&gt;Schedule!$N$3*Schedule!$L$5))</f>
        <v>1334.4269048098142</v>
      </c>
      <c r="E90" s="2">
        <f t="shared" si="4"/>
        <v>511.2860117030059</v>
      </c>
      <c r="F90" s="2">
        <f t="shared" si="5"/>
        <v>220240.53869386762</v>
      </c>
    </row>
    <row r="91" spans="1:6" x14ac:dyDescent="0.25">
      <c r="A91">
        <v>89</v>
      </c>
      <c r="B91" s="5">
        <f t="shared" si="3"/>
        <v>220240.53869386762</v>
      </c>
      <c r="C91" s="2">
        <f>IF(A91&lt;=Schedule!$L$6,0,Schedule!$H$4)</f>
        <v>1845.7129165128201</v>
      </c>
      <c r="D91" s="2">
        <f>B91*(Schedule!$R$3*(A91&lt;=Schedule!$N$3*Schedule!$L$5)+Schedule!$R$4*(A91&gt;Schedule!$N$3*Schedule!$L$5))</f>
        <v>1331.3362222708165</v>
      </c>
      <c r="E91" s="2">
        <f t="shared" si="4"/>
        <v>514.37669424200362</v>
      </c>
      <c r="F91" s="2">
        <f t="shared" si="5"/>
        <v>219726.16199962562</v>
      </c>
    </row>
    <row r="92" spans="1:6" x14ac:dyDescent="0.25">
      <c r="A92">
        <v>90</v>
      </c>
      <c r="B92" s="5">
        <f t="shared" si="3"/>
        <v>219726.16199962562</v>
      </c>
      <c r="C92" s="2">
        <f>IF(A92&lt;=Schedule!$L$6,0,Schedule!$H$4)</f>
        <v>1845.7129165128201</v>
      </c>
      <c r="D92" s="2">
        <f>B92*(Schedule!$R$3*(A92&lt;=Schedule!$N$3*Schedule!$L$5)+Schedule!$R$4*(A92&gt;Schedule!$N$3*Schedule!$L$5))</f>
        <v>1328.2268568061406</v>
      </c>
      <c r="E92" s="2">
        <f t="shared" si="4"/>
        <v>517.4860597066795</v>
      </c>
      <c r="F92" s="2">
        <f t="shared" si="5"/>
        <v>219208.67593991893</v>
      </c>
    </row>
    <row r="93" spans="1:6" x14ac:dyDescent="0.25">
      <c r="A93">
        <v>91</v>
      </c>
      <c r="B93" s="5">
        <f t="shared" si="3"/>
        <v>219208.67593991893</v>
      </c>
      <c r="C93" s="2">
        <f>IF(A93&lt;=Schedule!$L$6,0,Schedule!$H$4)</f>
        <v>1845.7129165128201</v>
      </c>
      <c r="D93" s="2">
        <f>B93*(Schedule!$R$3*(A93&lt;=Schedule!$N$3*Schedule!$L$5)+Schedule!$R$4*(A93&gt;Schedule!$N$3*Schedule!$L$5))</f>
        <v>1325.0986954790139</v>
      </c>
      <c r="E93" s="2">
        <f t="shared" si="4"/>
        <v>520.61422103380619</v>
      </c>
      <c r="F93" s="2">
        <f t="shared" si="5"/>
        <v>218688.06171888512</v>
      </c>
    </row>
    <row r="94" spans="1:6" x14ac:dyDescent="0.25">
      <c r="A94">
        <v>92</v>
      </c>
      <c r="B94" s="5">
        <f t="shared" si="3"/>
        <v>218688.06171888512</v>
      </c>
      <c r="C94" s="2">
        <f>IF(A94&lt;=Schedule!$L$6,0,Schedule!$H$4)</f>
        <v>1845.7129165128201</v>
      </c>
      <c r="D94" s="2">
        <f>B94*(Schedule!$R$3*(A94&lt;=Schedule!$N$3*Schedule!$L$5)+Schedule!$R$4*(A94&gt;Schedule!$N$3*Schedule!$L$5))</f>
        <v>1321.9516246699698</v>
      </c>
      <c r="E94" s="2">
        <f t="shared" si="4"/>
        <v>523.76129184285037</v>
      </c>
      <c r="F94" s="2">
        <f t="shared" si="5"/>
        <v>218164.30042704227</v>
      </c>
    </row>
    <row r="95" spans="1:6" x14ac:dyDescent="0.25">
      <c r="A95">
        <v>93</v>
      </c>
      <c r="B95" s="5">
        <f t="shared" si="3"/>
        <v>218164.30042704227</v>
      </c>
      <c r="C95" s="2">
        <f>IF(A95&lt;=Schedule!$L$6,0,Schedule!$H$4)</f>
        <v>1845.7129165128201</v>
      </c>
      <c r="D95" s="2">
        <f>B95*(Schedule!$R$3*(A95&lt;=Schedule!$N$3*Schedule!$L$5)+Schedule!$R$4*(A95&gt;Schedule!$N$3*Schedule!$L$5))</f>
        <v>1318.7855300727215</v>
      </c>
      <c r="E95" s="2">
        <f t="shared" si="4"/>
        <v>526.92738644009864</v>
      </c>
      <c r="F95" s="2">
        <f t="shared" si="5"/>
        <v>217637.37304060216</v>
      </c>
    </row>
    <row r="96" spans="1:6" x14ac:dyDescent="0.25">
      <c r="A96">
        <v>94</v>
      </c>
      <c r="B96" s="5">
        <f t="shared" si="3"/>
        <v>217637.37304060216</v>
      </c>
      <c r="C96" s="2">
        <f>IF(A96&lt;=Schedule!$L$6,0,Schedule!$H$4)</f>
        <v>1845.7129165128201</v>
      </c>
      <c r="D96" s="2">
        <f>B96*(Schedule!$R$3*(A96&lt;=Schedule!$N$3*Schedule!$L$5)+Schedule!$R$4*(A96&gt;Schedule!$N$3*Schedule!$L$5))</f>
        <v>1315.6002966900094</v>
      </c>
      <c r="E96" s="2">
        <f t="shared" si="4"/>
        <v>530.11261982281076</v>
      </c>
      <c r="F96" s="2">
        <f t="shared" si="5"/>
        <v>217107.26042077935</v>
      </c>
    </row>
    <row r="97" spans="1:6" x14ac:dyDescent="0.25">
      <c r="A97">
        <v>95</v>
      </c>
      <c r="B97" s="5">
        <f t="shared" si="3"/>
        <v>217107.26042077935</v>
      </c>
      <c r="C97" s="2">
        <f>IF(A97&lt;=Schedule!$L$6,0,Schedule!$H$4)</f>
        <v>1845.7129165128201</v>
      </c>
      <c r="D97" s="2">
        <f>B97*(Schedule!$R$3*(A97&lt;=Schedule!$N$3*Schedule!$L$5)+Schedule!$R$4*(A97&gt;Schedule!$N$3*Schedule!$L$5))</f>
        <v>1312.3958088294253</v>
      </c>
      <c r="E97" s="2">
        <f t="shared" si="4"/>
        <v>533.31710768339485</v>
      </c>
      <c r="F97" s="2">
        <f t="shared" si="5"/>
        <v>216573.94331309595</v>
      </c>
    </row>
    <row r="98" spans="1:6" x14ac:dyDescent="0.25">
      <c r="A98">
        <v>96</v>
      </c>
      <c r="B98" s="5">
        <f t="shared" si="3"/>
        <v>216573.94331309595</v>
      </c>
      <c r="C98" s="2">
        <f>IF(A98&lt;=Schedule!$L$6,0,Schedule!$H$4)</f>
        <v>1845.7129165128201</v>
      </c>
      <c r="D98" s="2">
        <f>B98*(Schedule!$R$3*(A98&lt;=Schedule!$N$3*Schedule!$L$5)+Schedule!$R$4*(A98&gt;Schedule!$N$3*Schedule!$L$5))</f>
        <v>1309.1719500992097</v>
      </c>
      <c r="E98" s="2">
        <f t="shared" si="4"/>
        <v>536.54096641361048</v>
      </c>
      <c r="F98" s="2">
        <f t="shared" si="5"/>
        <v>216037.40234668233</v>
      </c>
    </row>
    <row r="99" spans="1:6" x14ac:dyDescent="0.25">
      <c r="A99">
        <v>97</v>
      </c>
      <c r="B99" s="5">
        <f t="shared" si="3"/>
        <v>216037.40234668233</v>
      </c>
      <c r="C99" s="2">
        <f>IF(A99&lt;=Schedule!$L$6,0,Schedule!$H$4)</f>
        <v>1845.7129165128201</v>
      </c>
      <c r="D99" s="2">
        <f>B99*(Schedule!$R$3*(A99&lt;=Schedule!$N$3*Schedule!$L$5)+Schedule!$R$4*(A99&gt;Schedule!$N$3*Schedule!$L$5))</f>
        <v>1305.928603404024</v>
      </c>
      <c r="E99" s="2">
        <f t="shared" si="4"/>
        <v>539.78431310879614</v>
      </c>
      <c r="F99" s="2">
        <f t="shared" si="5"/>
        <v>215497.61803357353</v>
      </c>
    </row>
    <row r="100" spans="1:6" x14ac:dyDescent="0.25">
      <c r="A100">
        <v>98</v>
      </c>
      <c r="B100" s="5">
        <f t="shared" si="3"/>
        <v>215497.61803357353</v>
      </c>
      <c r="C100" s="2">
        <f>IF(A100&lt;=Schedule!$L$6,0,Schedule!$H$4)</f>
        <v>1845.7129165128201</v>
      </c>
      <c r="D100" s="2">
        <f>B100*(Schedule!$R$3*(A100&lt;=Schedule!$N$3*Schedule!$L$5)+Schedule!$R$4*(A100&gt;Schedule!$N$3*Schedule!$L$5))</f>
        <v>1302.6656509406985</v>
      </c>
      <c r="E100" s="2">
        <f t="shared" si="4"/>
        <v>543.04726557212166</v>
      </c>
      <c r="F100" s="2">
        <f t="shared" si="5"/>
        <v>214954.5707680014</v>
      </c>
    </row>
    <row r="101" spans="1:6" x14ac:dyDescent="0.25">
      <c r="A101">
        <v>99</v>
      </c>
      <c r="B101" s="5">
        <f t="shared" si="3"/>
        <v>214954.5707680014</v>
      </c>
      <c r="C101" s="2">
        <f>IF(A101&lt;=Schedule!$L$6,0,Schedule!$H$4)</f>
        <v>1845.7129165128201</v>
      </c>
      <c r="D101" s="2">
        <f>B101*(Schedule!$R$3*(A101&lt;=Schedule!$N$3*Schedule!$L$5)+Schedule!$R$4*(A101&gt;Schedule!$N$3*Schedule!$L$5))</f>
        <v>1299.3829741939519</v>
      </c>
      <c r="E101" s="2">
        <f t="shared" si="4"/>
        <v>546.32994231886823</v>
      </c>
      <c r="F101" s="2">
        <f t="shared" si="5"/>
        <v>214408.24082568253</v>
      </c>
    </row>
    <row r="102" spans="1:6" x14ac:dyDescent="0.25">
      <c r="A102">
        <v>100</v>
      </c>
      <c r="B102" s="5">
        <f t="shared" si="3"/>
        <v>214408.24082568253</v>
      </c>
      <c r="C102" s="2">
        <f>IF(A102&lt;=Schedule!$L$6,0,Schedule!$H$4)</f>
        <v>1845.7129165128201</v>
      </c>
      <c r="D102" s="2">
        <f>B102*(Schedule!$R$3*(A102&lt;=Schedule!$N$3*Schedule!$L$5)+Schedule!$R$4*(A102&gt;Schedule!$N$3*Schedule!$L$5))</f>
        <v>1296.0804539320884</v>
      </c>
      <c r="E102" s="2">
        <f t="shared" si="4"/>
        <v>549.63246258073173</v>
      </c>
      <c r="F102" s="2">
        <f t="shared" si="5"/>
        <v>213858.60836310181</v>
      </c>
    </row>
    <row r="103" spans="1:6" x14ac:dyDescent="0.25">
      <c r="A103">
        <v>101</v>
      </c>
      <c r="B103" s="5">
        <f t="shared" si="3"/>
        <v>213858.60836310181</v>
      </c>
      <c r="C103" s="2">
        <f>IF(A103&lt;=Schedule!$L$6,0,Schedule!$H$4)</f>
        <v>1845.7129165128201</v>
      </c>
      <c r="D103" s="2">
        <f>B103*(Schedule!$R$3*(A103&lt;=Schedule!$N$3*Schedule!$L$5)+Schedule!$R$4*(A103&gt;Schedule!$N$3*Schedule!$L$5))</f>
        <v>1292.7579702026658</v>
      </c>
      <c r="E103" s="2">
        <f t="shared" si="4"/>
        <v>552.95494631015436</v>
      </c>
      <c r="F103" s="2">
        <f t="shared" si="5"/>
        <v>213305.65341679167</v>
      </c>
    </row>
    <row r="104" spans="1:6" x14ac:dyDescent="0.25">
      <c r="A104">
        <v>102</v>
      </c>
      <c r="B104" s="5">
        <f t="shared" si="3"/>
        <v>213305.65341679167</v>
      </c>
      <c r="C104" s="2">
        <f>IF(A104&lt;=Schedule!$L$6,0,Schedule!$H$4)</f>
        <v>1845.7129165128201</v>
      </c>
      <c r="D104" s="2">
        <f>B104*(Schedule!$R$3*(A104&lt;=Schedule!$N$3*Schedule!$L$5)+Schedule!$R$4*(A104&gt;Schedule!$N$3*Schedule!$L$5))</f>
        <v>1289.4154023281394</v>
      </c>
      <c r="E104" s="2">
        <f t="shared" si="4"/>
        <v>556.29751418468072</v>
      </c>
      <c r="F104" s="2">
        <f t="shared" si="5"/>
        <v>212749.355902607</v>
      </c>
    </row>
    <row r="105" spans="1:6" x14ac:dyDescent="0.25">
      <c r="A105">
        <v>103</v>
      </c>
      <c r="B105" s="5">
        <f t="shared" si="3"/>
        <v>212749.355902607</v>
      </c>
      <c r="C105" s="2">
        <f>IF(A105&lt;=Schedule!$L$6,0,Schedule!$H$4)</f>
        <v>1845.7129165128201</v>
      </c>
      <c r="D105" s="2">
        <f>B105*(Schedule!$R$3*(A105&lt;=Schedule!$N$3*Schedule!$L$5)+Schedule!$R$4*(A105&gt;Schedule!$N$3*Schedule!$L$5))</f>
        <v>1286.0526289014783</v>
      </c>
      <c r="E105" s="2">
        <f t="shared" si="4"/>
        <v>559.6602876113418</v>
      </c>
      <c r="F105" s="2">
        <f t="shared" si="5"/>
        <v>212189.69561499567</v>
      </c>
    </row>
    <row r="106" spans="1:6" x14ac:dyDescent="0.25">
      <c r="A106">
        <v>104</v>
      </c>
      <c r="B106" s="5">
        <f t="shared" si="3"/>
        <v>212189.69561499567</v>
      </c>
      <c r="C106" s="2">
        <f>IF(A106&lt;=Schedule!$L$6,0,Schedule!$H$4)</f>
        <v>1845.7129165128201</v>
      </c>
      <c r="D106" s="2">
        <f>B106*(Schedule!$R$3*(A106&lt;=Schedule!$N$3*Schedule!$L$5)+Schedule!$R$4*(A106&gt;Schedule!$N$3*Schedule!$L$5))</f>
        <v>1282.6695277817562</v>
      </c>
      <c r="E106" s="2">
        <f t="shared" si="4"/>
        <v>563.04338873106394</v>
      </c>
      <c r="F106" s="2">
        <f t="shared" si="5"/>
        <v>211626.65222626462</v>
      </c>
    </row>
    <row r="107" spans="1:6" x14ac:dyDescent="0.25">
      <c r="A107">
        <v>105</v>
      </c>
      <c r="B107" s="5">
        <f t="shared" si="3"/>
        <v>211626.65222626462</v>
      </c>
      <c r="C107" s="2">
        <f>IF(A107&lt;=Schedule!$L$6,0,Schedule!$H$4)</f>
        <v>1845.7129165128201</v>
      </c>
      <c r="D107" s="2">
        <f>B107*(Schedule!$R$3*(A107&lt;=Schedule!$N$3*Schedule!$L$5)+Schedule!$R$4*(A107&gt;Schedule!$N$3*Schedule!$L$5))</f>
        <v>1279.2659760897141</v>
      </c>
      <c r="E107" s="2">
        <f t="shared" si="4"/>
        <v>566.44694042310607</v>
      </c>
      <c r="F107" s="2">
        <f t="shared" si="5"/>
        <v>211060.20528584151</v>
      </c>
    </row>
    <row r="108" spans="1:6" x14ac:dyDescent="0.25">
      <c r="A108">
        <v>106</v>
      </c>
      <c r="B108" s="5">
        <f t="shared" si="3"/>
        <v>211060.20528584151</v>
      </c>
      <c r="C108" s="2">
        <f>IF(A108&lt;=Schedule!$L$6,0,Schedule!$H$4)</f>
        <v>1845.7129165128201</v>
      </c>
      <c r="D108" s="2">
        <f>B108*(Schedule!$R$3*(A108&lt;=Schedule!$N$3*Schedule!$L$5)+Schedule!$R$4*(A108&gt;Schedule!$N$3*Schedule!$L$5))</f>
        <v>1275.8418502032987</v>
      </c>
      <c r="E108" s="2">
        <f t="shared" si="4"/>
        <v>569.87106630952144</v>
      </c>
      <c r="F108" s="2">
        <f t="shared" si="5"/>
        <v>210490.334219532</v>
      </c>
    </row>
    <row r="109" spans="1:6" x14ac:dyDescent="0.25">
      <c r="A109">
        <v>107</v>
      </c>
      <c r="B109" s="5">
        <f t="shared" si="3"/>
        <v>210490.334219532</v>
      </c>
      <c r="C109" s="2">
        <f>IF(A109&lt;=Schedule!$L$6,0,Schedule!$H$4)</f>
        <v>1845.7129165128201</v>
      </c>
      <c r="D109" s="2">
        <f>B109*(Schedule!$R$3*(A109&lt;=Schedule!$N$3*Schedule!$L$5)+Schedule!$R$4*(A109&gt;Schedule!$N$3*Schedule!$L$5))</f>
        <v>1272.3970257531707</v>
      </c>
      <c r="E109" s="2">
        <f t="shared" si="4"/>
        <v>573.31589075964939</v>
      </c>
      <c r="F109" s="2">
        <f t="shared" si="5"/>
        <v>209917.01832877236</v>
      </c>
    </row>
    <row r="110" spans="1:6" x14ac:dyDescent="0.25">
      <c r="A110">
        <v>108</v>
      </c>
      <c r="B110" s="5">
        <f t="shared" si="3"/>
        <v>209917.01832877236</v>
      </c>
      <c r="C110" s="2">
        <f>IF(A110&lt;=Schedule!$L$6,0,Schedule!$H$4)</f>
        <v>1845.7129165128201</v>
      </c>
      <c r="D110" s="2">
        <f>B110*(Schedule!$R$3*(A110&lt;=Schedule!$N$3*Schedule!$L$5)+Schedule!$R$4*(A110&gt;Schedule!$N$3*Schedule!$L$5))</f>
        <v>1268.9313776181891</v>
      </c>
      <c r="E110" s="2">
        <f t="shared" si="4"/>
        <v>576.78153889463101</v>
      </c>
      <c r="F110" s="2">
        <f t="shared" si="5"/>
        <v>209340.23678987773</v>
      </c>
    </row>
    <row r="111" spans="1:6" x14ac:dyDescent="0.25">
      <c r="A111">
        <v>109</v>
      </c>
      <c r="B111" s="5">
        <f t="shared" si="3"/>
        <v>209340.23678987773</v>
      </c>
      <c r="C111" s="2">
        <f>IF(A111&lt;=Schedule!$L$6,0,Schedule!$H$4)</f>
        <v>1845.7129165128201</v>
      </c>
      <c r="D111" s="2">
        <f>B111*(Schedule!$R$3*(A111&lt;=Schedule!$N$3*Schedule!$L$5)+Schedule!$R$4*(A111&gt;Schedule!$N$3*Schedule!$L$5))</f>
        <v>1265.4447799208647</v>
      </c>
      <c r="E111" s="2">
        <f t="shared" si="4"/>
        <v>580.26813659195545</v>
      </c>
      <c r="F111" s="2">
        <f t="shared" si="5"/>
        <v>208759.96865328579</v>
      </c>
    </row>
    <row r="112" spans="1:6" x14ac:dyDescent="0.25">
      <c r="A112">
        <v>110</v>
      </c>
      <c r="B112" s="5">
        <f t="shared" si="3"/>
        <v>208759.96865328579</v>
      </c>
      <c r="C112" s="2">
        <f>IF(A112&lt;=Schedule!$L$6,0,Schedule!$H$4)</f>
        <v>1845.7129165128201</v>
      </c>
      <c r="D112" s="2">
        <f>B112*(Schedule!$R$3*(A112&lt;=Schedule!$N$3*Schedule!$L$5)+Schedule!$R$4*(A112&gt;Schedule!$N$3*Schedule!$L$5))</f>
        <v>1261.9371060227897</v>
      </c>
      <c r="E112" s="2">
        <f t="shared" si="4"/>
        <v>583.77581049003038</v>
      </c>
      <c r="F112" s="2">
        <f t="shared" si="5"/>
        <v>208176.19284279575</v>
      </c>
    </row>
    <row r="113" spans="1:6" x14ac:dyDescent="0.25">
      <c r="A113">
        <v>111</v>
      </c>
      <c r="B113" s="5">
        <f t="shared" si="3"/>
        <v>208176.19284279575</v>
      </c>
      <c r="C113" s="2">
        <f>IF(A113&lt;=Schedule!$L$6,0,Schedule!$H$4)</f>
        <v>1845.7129165128201</v>
      </c>
      <c r="D113" s="2">
        <f>B113*(Schedule!$R$3*(A113&lt;=Schedule!$N$3*Schedule!$L$5)+Schedule!$R$4*(A113&gt;Schedule!$N$3*Schedule!$L$5))</f>
        <v>1258.4082285200373</v>
      </c>
      <c r="E113" s="2">
        <f t="shared" si="4"/>
        <v>587.30468799278287</v>
      </c>
      <c r="F113" s="2">
        <f t="shared" si="5"/>
        <v>207588.88815480296</v>
      </c>
    </row>
    <row r="114" spans="1:6" x14ac:dyDescent="0.25">
      <c r="A114">
        <v>112</v>
      </c>
      <c r="B114" s="5">
        <f t="shared" si="3"/>
        <v>207588.88815480296</v>
      </c>
      <c r="C114" s="2">
        <f>IF(A114&lt;=Schedule!$L$6,0,Schedule!$H$4)</f>
        <v>1845.7129165128201</v>
      </c>
      <c r="D114" s="2">
        <f>B114*(Schedule!$R$3*(A114&lt;=Schedule!$N$3*Schedule!$L$5)+Schedule!$R$4*(A114&gt;Schedule!$N$3*Schedule!$L$5))</f>
        <v>1254.8580192385339</v>
      </c>
      <c r="E114" s="2">
        <f t="shared" si="4"/>
        <v>590.85489727428626</v>
      </c>
      <c r="F114" s="2">
        <f t="shared" si="5"/>
        <v>206998.03325752867</v>
      </c>
    </row>
    <row r="115" spans="1:6" x14ac:dyDescent="0.25">
      <c r="A115">
        <v>113</v>
      </c>
      <c r="B115" s="5">
        <f t="shared" si="3"/>
        <v>206998.03325752867</v>
      </c>
      <c r="C115" s="2">
        <f>IF(A115&lt;=Schedule!$L$6,0,Schedule!$H$4)</f>
        <v>1845.7129165128201</v>
      </c>
      <c r="D115" s="2">
        <f>B115*(Schedule!$R$3*(A115&lt;=Schedule!$N$3*Schedule!$L$5)+Schedule!$R$4*(A115&gt;Schedule!$N$3*Schedule!$L$5))</f>
        <v>1251.2863492294048</v>
      </c>
      <c r="E115" s="2">
        <f t="shared" si="4"/>
        <v>594.42656728341535</v>
      </c>
      <c r="F115" s="2">
        <f t="shared" si="5"/>
        <v>206403.60669024527</v>
      </c>
    </row>
    <row r="116" spans="1:6" x14ac:dyDescent="0.25">
      <c r="A116">
        <v>114</v>
      </c>
      <c r="B116" s="5">
        <f t="shared" si="3"/>
        <v>206403.60669024527</v>
      </c>
      <c r="C116" s="2">
        <f>IF(A116&lt;=Schedule!$L$6,0,Schedule!$H$4)</f>
        <v>1845.7129165128201</v>
      </c>
      <c r="D116" s="2">
        <f>B116*(Schedule!$R$3*(A116&lt;=Schedule!$N$3*Schedule!$L$5)+Schedule!$R$4*(A116&gt;Schedule!$N$3*Schedule!$L$5))</f>
        <v>1247.6930887642889</v>
      </c>
      <c r="E116" s="2">
        <f t="shared" si="4"/>
        <v>598.01982774853127</v>
      </c>
      <c r="F116" s="2">
        <f t="shared" si="5"/>
        <v>205805.58686249674</v>
      </c>
    </row>
    <row r="117" spans="1:6" x14ac:dyDescent="0.25">
      <c r="A117">
        <v>115</v>
      </c>
      <c r="B117" s="5">
        <f t="shared" si="3"/>
        <v>205805.58686249674</v>
      </c>
      <c r="C117" s="2">
        <f>IF(A117&lt;=Schedule!$L$6,0,Schedule!$H$4)</f>
        <v>1845.7129165128201</v>
      </c>
      <c r="D117" s="2">
        <f>B117*(Schedule!$R$3*(A117&lt;=Schedule!$N$3*Schedule!$L$5)+Schedule!$R$4*(A117&gt;Schedule!$N$3*Schedule!$L$5))</f>
        <v>1244.078107330628</v>
      </c>
      <c r="E117" s="2">
        <f t="shared" si="4"/>
        <v>601.63480918219216</v>
      </c>
      <c r="F117" s="2">
        <f t="shared" si="5"/>
        <v>205203.95205331454</v>
      </c>
    </row>
    <row r="118" spans="1:6" x14ac:dyDescent="0.25">
      <c r="A118">
        <v>116</v>
      </c>
      <c r="B118" s="5">
        <f t="shared" si="3"/>
        <v>205203.95205331454</v>
      </c>
      <c r="C118" s="2">
        <f>IF(A118&lt;=Schedule!$L$6,0,Schedule!$H$4)</f>
        <v>1845.7129165128201</v>
      </c>
      <c r="D118" s="2">
        <f>B118*(Schedule!$R$3*(A118&lt;=Schedule!$N$3*Schedule!$L$5)+Schedule!$R$4*(A118&gt;Schedule!$N$3*Schedule!$L$5))</f>
        <v>1240.4412736269264</v>
      </c>
      <c r="E118" s="2">
        <f t="shared" si="4"/>
        <v>605.2716428858937</v>
      </c>
      <c r="F118" s="2">
        <f t="shared" si="5"/>
        <v>204598.68041042864</v>
      </c>
    </row>
    <row r="119" spans="1:6" x14ac:dyDescent="0.25">
      <c r="A119">
        <v>117</v>
      </c>
      <c r="B119" s="5">
        <f t="shared" si="3"/>
        <v>204598.68041042864</v>
      </c>
      <c r="C119" s="2">
        <f>IF(A119&lt;=Schedule!$L$6,0,Schedule!$H$4)</f>
        <v>1845.7129165128201</v>
      </c>
      <c r="D119" s="2">
        <f>B119*(Schedule!$R$3*(A119&lt;=Schedule!$N$3*Schedule!$L$5)+Schedule!$R$4*(A119&gt;Schedule!$N$3*Schedule!$L$5))</f>
        <v>1236.7824555579812</v>
      </c>
      <c r="E119" s="2">
        <f t="shared" si="4"/>
        <v>608.93046095483896</v>
      </c>
      <c r="F119" s="2">
        <f t="shared" si="5"/>
        <v>203989.7499494738</v>
      </c>
    </row>
    <row r="120" spans="1:6" x14ac:dyDescent="0.25">
      <c r="A120">
        <v>118</v>
      </c>
      <c r="B120" s="5">
        <f t="shared" si="3"/>
        <v>203989.7499494738</v>
      </c>
      <c r="C120" s="2">
        <f>IF(A120&lt;=Schedule!$L$6,0,Schedule!$H$4)</f>
        <v>1845.7129165128201</v>
      </c>
      <c r="D120" s="2">
        <f>B120*(Schedule!$R$3*(A120&lt;=Schedule!$N$3*Schedule!$L$5)+Schedule!$R$4*(A120&gt;Schedule!$N$3*Schedule!$L$5))</f>
        <v>1233.1015202300846</v>
      </c>
      <c r="E120" s="2">
        <f t="shared" si="4"/>
        <v>612.61139628273554</v>
      </c>
      <c r="F120" s="2">
        <f t="shared" si="5"/>
        <v>203377.13855319106</v>
      </c>
    </row>
    <row r="121" spans="1:6" x14ac:dyDescent="0.25">
      <c r="A121">
        <v>119</v>
      </c>
      <c r="B121" s="5">
        <f t="shared" si="3"/>
        <v>203377.13855319106</v>
      </c>
      <c r="C121" s="2">
        <f>IF(A121&lt;=Schedule!$L$6,0,Schedule!$H$4)</f>
        <v>1845.7129165128201</v>
      </c>
      <c r="D121" s="2">
        <f>B121*(Schedule!$R$3*(A121&lt;=Schedule!$N$3*Schedule!$L$5)+Schedule!$R$4*(A121&gt;Schedule!$N$3*Schedule!$L$5))</f>
        <v>1229.3983339461972</v>
      </c>
      <c r="E121" s="2">
        <f t="shared" si="4"/>
        <v>616.3145825666229</v>
      </c>
      <c r="F121" s="2">
        <f t="shared" si="5"/>
        <v>202760.82397062445</v>
      </c>
    </row>
    <row r="122" spans="1:6" x14ac:dyDescent="0.25">
      <c r="A122">
        <v>120</v>
      </c>
      <c r="B122" s="5">
        <f t="shared" si="3"/>
        <v>202760.82397062445</v>
      </c>
      <c r="C122" s="2">
        <f>IF(A122&lt;=Schedule!$L$6,0,Schedule!$H$4)</f>
        <v>1845.7129165128201</v>
      </c>
      <c r="D122" s="2">
        <f>B122*(Schedule!$R$3*(A122&lt;=Schedule!$N$3*Schedule!$L$5)+Schedule!$R$4*(A122&gt;Schedule!$N$3*Schedule!$L$5))</f>
        <v>1225.6727622010917</v>
      </c>
      <c r="E122" s="2">
        <f t="shared" si="4"/>
        <v>620.04015431172843</v>
      </c>
      <c r="F122" s="2">
        <f t="shared" si="5"/>
        <v>202140.78381631273</v>
      </c>
    </row>
    <row r="123" spans="1:6" x14ac:dyDescent="0.25">
      <c r="A123">
        <v>121</v>
      </c>
      <c r="B123" s="5">
        <f t="shared" si="3"/>
        <v>202140.78381631273</v>
      </c>
      <c r="C123" s="2">
        <f>IF(A123&lt;=Schedule!$L$6,0,Schedule!$H$4)</f>
        <v>1845.7129165128201</v>
      </c>
      <c r="D123" s="2">
        <f>B123*(Schedule!$R$3*(A123&lt;=Schedule!$N$3*Schedule!$L$5)+Schedule!$R$4*(A123&gt;Schedule!$N$3*Schedule!$L$5))</f>
        <v>1221.9246696764681</v>
      </c>
      <c r="E123" s="2">
        <f t="shared" si="4"/>
        <v>623.78824683635207</v>
      </c>
      <c r="F123" s="2">
        <f t="shared" si="5"/>
        <v>201516.99556947639</v>
      </c>
    </row>
    <row r="124" spans="1:6" x14ac:dyDescent="0.25">
      <c r="A124">
        <v>122</v>
      </c>
      <c r="B124" s="5">
        <f t="shared" si="3"/>
        <v>201516.99556947639</v>
      </c>
      <c r="C124" s="2">
        <f>IF(A124&lt;=Schedule!$L$6,0,Schedule!$H$4)</f>
        <v>1845.7129165128201</v>
      </c>
      <c r="D124" s="2">
        <f>B124*(Schedule!$R$3*(A124&lt;=Schedule!$N$3*Schedule!$L$5)+Schedule!$R$4*(A124&gt;Schedule!$N$3*Schedule!$L$5))</f>
        <v>1218.1539202360375</v>
      </c>
      <c r="E124" s="2">
        <f t="shared" si="4"/>
        <v>627.55899627678264</v>
      </c>
      <c r="F124" s="2">
        <f t="shared" si="5"/>
        <v>200889.43657319961</v>
      </c>
    </row>
    <row r="125" spans="1:6" x14ac:dyDescent="0.25">
      <c r="A125">
        <v>123</v>
      </c>
      <c r="B125" s="5">
        <f t="shared" si="3"/>
        <v>200889.43657319961</v>
      </c>
      <c r="C125" s="2">
        <f>IF(A125&lt;=Schedule!$L$6,0,Schedule!$H$4)</f>
        <v>1845.7129165128201</v>
      </c>
      <c r="D125" s="2">
        <f>B125*(Schedule!$R$3*(A125&lt;=Schedule!$N$3*Schedule!$L$5)+Schedule!$R$4*(A125&gt;Schedule!$N$3*Schedule!$L$5))</f>
        <v>1214.3603769205786</v>
      </c>
      <c r="E125" s="2">
        <f t="shared" si="4"/>
        <v>631.35253959224156</v>
      </c>
      <c r="F125" s="2">
        <f t="shared" si="5"/>
        <v>200258.08403360736</v>
      </c>
    </row>
    <row r="126" spans="1:6" x14ac:dyDescent="0.25">
      <c r="A126">
        <v>124</v>
      </c>
      <c r="B126" s="5">
        <f t="shared" si="3"/>
        <v>200258.08403360736</v>
      </c>
      <c r="C126" s="2">
        <f>IF(A126&lt;=Schedule!$L$6,0,Schedule!$H$4)</f>
        <v>1845.7129165128201</v>
      </c>
      <c r="D126" s="2">
        <f>B126*(Schedule!$R$3*(A126&lt;=Schedule!$N$3*Schedule!$L$5)+Schedule!$R$4*(A126&gt;Schedule!$N$3*Schedule!$L$5))</f>
        <v>1210.5439019429625</v>
      </c>
      <c r="E126" s="2">
        <f t="shared" si="4"/>
        <v>635.16901456985761</v>
      </c>
      <c r="F126" s="2">
        <f t="shared" si="5"/>
        <v>199622.91501903749</v>
      </c>
    </row>
    <row r="127" spans="1:6" x14ac:dyDescent="0.25">
      <c r="A127">
        <v>125</v>
      </c>
      <c r="B127" s="5">
        <f t="shared" si="3"/>
        <v>199622.91501903749</v>
      </c>
      <c r="C127" s="2">
        <f>IF(A127&lt;=Schedule!$L$6,0,Schedule!$H$4)</f>
        <v>1845.7129165128201</v>
      </c>
      <c r="D127" s="2">
        <f>B127*(Schedule!$R$3*(A127&lt;=Schedule!$N$3*Schedule!$L$5)+Schedule!$R$4*(A127&gt;Schedule!$N$3*Schedule!$L$5))</f>
        <v>1206.7043566831485</v>
      </c>
      <c r="E127" s="2">
        <f t="shared" si="4"/>
        <v>639.00855982967164</v>
      </c>
      <c r="F127" s="2">
        <f t="shared" si="5"/>
        <v>198983.90645920782</v>
      </c>
    </row>
    <row r="128" spans="1:6" x14ac:dyDescent="0.25">
      <c r="A128">
        <v>126</v>
      </c>
      <c r="B128" s="5">
        <f t="shared" si="3"/>
        <v>198983.90645920782</v>
      </c>
      <c r="C128" s="2">
        <f>IF(A128&lt;=Schedule!$L$6,0,Schedule!$H$4)</f>
        <v>1845.7129165128201</v>
      </c>
      <c r="D128" s="2">
        <f>B128*(Schedule!$R$3*(A128&lt;=Schedule!$N$3*Schedule!$L$5)+Schedule!$R$4*(A128&gt;Schedule!$N$3*Schedule!$L$5))</f>
        <v>1202.8416016831488</v>
      </c>
      <c r="E128" s="2">
        <f t="shared" si="4"/>
        <v>642.87131482967129</v>
      </c>
      <c r="F128" s="2">
        <f t="shared" si="5"/>
        <v>198341.03514437814</v>
      </c>
    </row>
    <row r="129" spans="1:6" x14ac:dyDescent="0.25">
      <c r="A129">
        <v>127</v>
      </c>
      <c r="B129" s="5">
        <f t="shared" si="3"/>
        <v>198341.03514437814</v>
      </c>
      <c r="C129" s="2">
        <f>IF(A129&lt;=Schedule!$L$6,0,Schedule!$H$4)</f>
        <v>1845.7129165128201</v>
      </c>
      <c r="D129" s="2">
        <f>B129*(Schedule!$R$3*(A129&lt;=Schedule!$N$3*Schedule!$L$5)+Schedule!$R$4*(A129&gt;Schedule!$N$3*Schedule!$L$5))</f>
        <v>1198.9554966419635</v>
      </c>
      <c r="E129" s="2">
        <f t="shared" si="4"/>
        <v>646.75741987085667</v>
      </c>
      <c r="F129" s="2">
        <f t="shared" si="5"/>
        <v>197694.27772450729</v>
      </c>
    </row>
    <row r="130" spans="1:6" x14ac:dyDescent="0.25">
      <c r="A130">
        <v>128</v>
      </c>
      <c r="B130" s="5">
        <f t="shared" si="3"/>
        <v>197694.27772450729</v>
      </c>
      <c r="C130" s="2">
        <f>IF(A130&lt;=Schedule!$L$6,0,Schedule!$H$4)</f>
        <v>1845.7129165128201</v>
      </c>
      <c r="D130" s="2">
        <f>B130*(Schedule!$R$3*(A130&lt;=Schedule!$N$3*Schedule!$L$5)+Schedule!$R$4*(A130&gt;Schedule!$N$3*Schedule!$L$5))</f>
        <v>1195.0459004104844</v>
      </c>
      <c r="E130" s="2">
        <f t="shared" si="4"/>
        <v>650.66701610233577</v>
      </c>
      <c r="F130" s="2">
        <f t="shared" si="5"/>
        <v>197043.61070840497</v>
      </c>
    </row>
    <row r="131" spans="1:6" x14ac:dyDescent="0.25">
      <c r="A131">
        <v>129</v>
      </c>
      <c r="B131" s="5">
        <f t="shared" si="3"/>
        <v>197043.61070840497</v>
      </c>
      <c r="C131" s="2">
        <f>IF(A131&lt;=Schedule!$L$6,0,Schedule!$H$4)</f>
        <v>1845.7129165128201</v>
      </c>
      <c r="D131" s="2">
        <f>B131*(Schedule!$R$3*(A131&lt;=Schedule!$N$3*Schedule!$L$5)+Schedule!$R$4*(A131&gt;Schedule!$N$3*Schedule!$L$5))</f>
        <v>1191.1126709863684</v>
      </c>
      <c r="E131" s="2">
        <f t="shared" si="4"/>
        <v>654.60024552645177</v>
      </c>
      <c r="F131" s="2">
        <f t="shared" si="5"/>
        <v>196389.01046287853</v>
      </c>
    </row>
    <row r="132" spans="1:6" x14ac:dyDescent="0.25">
      <c r="A132">
        <v>130</v>
      </c>
      <c r="B132" s="5">
        <f t="shared" si="3"/>
        <v>196389.01046287853</v>
      </c>
      <c r="C132" s="2">
        <f>IF(A132&lt;=Schedule!$L$6,0,Schedule!$H$4)</f>
        <v>1845.7129165128201</v>
      </c>
      <c r="D132" s="2">
        <f>B132*(Schedule!$R$3*(A132&lt;=Schedule!$N$3*Schedule!$L$5)+Schedule!$R$4*(A132&gt;Schedule!$N$3*Schedule!$L$5))</f>
        <v>1187.1556655088796</v>
      </c>
      <c r="E132" s="2">
        <f t="shared" si="4"/>
        <v>658.55725100394056</v>
      </c>
      <c r="F132" s="2">
        <f t="shared" si="5"/>
        <v>195730.45321187458</v>
      </c>
    </row>
    <row r="133" spans="1:6" x14ac:dyDescent="0.25">
      <c r="A133">
        <v>131</v>
      </c>
      <c r="B133" s="5">
        <f t="shared" ref="B133:B196" si="6">F132</f>
        <v>195730.45321187458</v>
      </c>
      <c r="C133" s="2">
        <f>IF(A133&lt;=Schedule!$L$6,0,Schedule!$H$4)</f>
        <v>1845.7129165128201</v>
      </c>
      <c r="D133" s="2">
        <f>B133*(Schedule!$R$3*(A133&lt;=Schedule!$N$3*Schedule!$L$5)+Schedule!$R$4*(A133&gt;Schedule!$N$3*Schedule!$L$5))</f>
        <v>1183.1747402537005</v>
      </c>
      <c r="E133" s="2">
        <f t="shared" ref="E133:E196" si="7">C133-D133</f>
        <v>662.53817625911961</v>
      </c>
      <c r="F133" s="2">
        <f t="shared" ref="F133:F196" si="8">B133-E133</f>
        <v>195067.91503561547</v>
      </c>
    </row>
    <row r="134" spans="1:6" x14ac:dyDescent="0.25">
      <c r="A134">
        <v>132</v>
      </c>
      <c r="B134" s="5">
        <f t="shared" si="6"/>
        <v>195067.91503561547</v>
      </c>
      <c r="C134" s="2">
        <f>IF(A134&lt;=Schedule!$L$6,0,Schedule!$H$4)</f>
        <v>1845.7129165128201</v>
      </c>
      <c r="D134" s="2">
        <f>B134*(Schedule!$R$3*(A134&lt;=Schedule!$N$3*Schedule!$L$5)+Schedule!$R$4*(A134&gt;Schedule!$N$3*Schedule!$L$5))</f>
        <v>1179.1697506277123</v>
      </c>
      <c r="E134" s="2">
        <f t="shared" si="7"/>
        <v>666.54316588510778</v>
      </c>
      <c r="F134" s="2">
        <f t="shared" si="8"/>
        <v>194401.37186973036</v>
      </c>
    </row>
    <row r="135" spans="1:6" x14ac:dyDescent="0.25">
      <c r="A135">
        <v>133</v>
      </c>
      <c r="B135" s="5">
        <f t="shared" si="6"/>
        <v>194401.37186973036</v>
      </c>
      <c r="C135" s="2">
        <f>IF(A135&lt;=Schedule!$L$6,0,Schedule!$H$4)</f>
        <v>1845.7129165128201</v>
      </c>
      <c r="D135" s="2">
        <f>B135*(Schedule!$R$3*(A135&lt;=Schedule!$N$3*Schedule!$L$5)+Schedule!$R$4*(A135&gt;Schedule!$N$3*Schedule!$L$5))</f>
        <v>1175.1405511637417</v>
      </c>
      <c r="E135" s="2">
        <f t="shared" si="7"/>
        <v>670.57236534907838</v>
      </c>
      <c r="F135" s="2">
        <f t="shared" si="8"/>
        <v>193730.79950438128</v>
      </c>
    </row>
    <row r="136" spans="1:6" x14ac:dyDescent="0.25">
      <c r="A136">
        <v>134</v>
      </c>
      <c r="B136" s="5">
        <f t="shared" si="6"/>
        <v>193730.79950438128</v>
      </c>
      <c r="C136" s="2">
        <f>IF(A136&lt;=Schedule!$L$6,0,Schedule!$H$4)</f>
        <v>1845.7129165128201</v>
      </c>
      <c r="D136" s="2">
        <f>B136*(Schedule!$R$3*(A136&lt;=Schedule!$N$3*Schedule!$L$5)+Schedule!$R$4*(A136&gt;Schedule!$N$3*Schedule!$L$5))</f>
        <v>1171.0869955152789</v>
      </c>
      <c r="E136" s="2">
        <f t="shared" si="7"/>
        <v>674.62592099754124</v>
      </c>
      <c r="F136" s="2">
        <f t="shared" si="8"/>
        <v>193056.17358338373</v>
      </c>
    </row>
    <row r="137" spans="1:6" x14ac:dyDescent="0.25">
      <c r="A137">
        <v>135</v>
      </c>
      <c r="B137" s="5">
        <f t="shared" si="6"/>
        <v>193056.17358338373</v>
      </c>
      <c r="C137" s="2">
        <f>IF(A137&lt;=Schedule!$L$6,0,Schedule!$H$4)</f>
        <v>1845.7129165128201</v>
      </c>
      <c r="D137" s="2">
        <f>B137*(Schedule!$R$3*(A137&lt;=Schedule!$N$3*Schedule!$L$5)+Schedule!$R$4*(A137&gt;Schedule!$N$3*Schedule!$L$5))</f>
        <v>1167.0089364511605</v>
      </c>
      <c r="E137" s="2">
        <f t="shared" si="7"/>
        <v>678.70398006165965</v>
      </c>
      <c r="F137" s="2">
        <f t="shared" si="8"/>
        <v>192377.46960332207</v>
      </c>
    </row>
    <row r="138" spans="1:6" x14ac:dyDescent="0.25">
      <c r="A138">
        <v>136</v>
      </c>
      <c r="B138" s="5">
        <f t="shared" si="6"/>
        <v>192377.46960332207</v>
      </c>
      <c r="C138" s="2">
        <f>IF(A138&lt;=Schedule!$L$6,0,Schedule!$H$4)</f>
        <v>1845.7129165128201</v>
      </c>
      <c r="D138" s="2">
        <f>B138*(Schedule!$R$3*(A138&lt;=Schedule!$N$3*Schedule!$L$5)+Schedule!$R$4*(A138&gt;Schedule!$N$3*Schedule!$L$5))</f>
        <v>1162.9062258502231</v>
      </c>
      <c r="E138" s="2">
        <f t="shared" si="7"/>
        <v>682.80669066259702</v>
      </c>
      <c r="F138" s="2">
        <f t="shared" si="8"/>
        <v>191694.66291265946</v>
      </c>
    </row>
    <row r="139" spans="1:6" x14ac:dyDescent="0.25">
      <c r="A139">
        <v>137</v>
      </c>
      <c r="B139" s="5">
        <f t="shared" si="6"/>
        <v>191694.66291265946</v>
      </c>
      <c r="C139" s="2">
        <f>IF(A139&lt;=Schedule!$L$6,0,Schedule!$H$4)</f>
        <v>1845.7129165128201</v>
      </c>
      <c r="D139" s="2">
        <f>B139*(Schedule!$R$3*(A139&lt;=Schedule!$N$3*Schedule!$L$5)+Schedule!$R$4*(A139&gt;Schedule!$N$3*Schedule!$L$5))</f>
        <v>1158.7787146959231</v>
      </c>
      <c r="E139" s="2">
        <f t="shared" si="7"/>
        <v>686.93420181689703</v>
      </c>
      <c r="F139" s="2">
        <f t="shared" si="8"/>
        <v>191007.72871084258</v>
      </c>
    </row>
    <row r="140" spans="1:6" x14ac:dyDescent="0.25">
      <c r="A140">
        <v>138</v>
      </c>
      <c r="B140" s="5">
        <f t="shared" si="6"/>
        <v>191007.72871084258</v>
      </c>
      <c r="C140" s="2">
        <f>IF(A140&lt;=Schedule!$L$6,0,Schedule!$H$4)</f>
        <v>1845.7129165128201</v>
      </c>
      <c r="D140" s="2">
        <f>B140*(Schedule!$R$3*(A140&lt;=Schedule!$N$3*Schedule!$L$5)+Schedule!$R$4*(A140&gt;Schedule!$N$3*Schedule!$L$5))</f>
        <v>1154.6262530709237</v>
      </c>
      <c r="E140" s="2">
        <f t="shared" si="7"/>
        <v>691.08666344189646</v>
      </c>
      <c r="F140" s="2">
        <f t="shared" si="8"/>
        <v>190316.64204740067</v>
      </c>
    </row>
    <row r="141" spans="1:6" x14ac:dyDescent="0.25">
      <c r="A141">
        <v>139</v>
      </c>
      <c r="B141" s="5">
        <f t="shared" si="6"/>
        <v>190316.64204740067</v>
      </c>
      <c r="C141" s="2">
        <f>IF(A141&lt;=Schedule!$L$6,0,Schedule!$H$4)</f>
        <v>1845.7129165128201</v>
      </c>
      <c r="D141" s="2">
        <f>B141*(Schedule!$R$3*(A141&lt;=Schedule!$N$3*Schedule!$L$5)+Schedule!$R$4*(A141&gt;Schedule!$N$3*Schedule!$L$5))</f>
        <v>1150.4486901516493</v>
      </c>
      <c r="E141" s="2">
        <f t="shared" si="7"/>
        <v>695.26422636117081</v>
      </c>
      <c r="F141" s="2">
        <f t="shared" si="8"/>
        <v>189621.3778210395</v>
      </c>
    </row>
    <row r="142" spans="1:6" x14ac:dyDescent="0.25">
      <c r="A142">
        <v>140</v>
      </c>
      <c r="B142" s="5">
        <f t="shared" si="6"/>
        <v>189621.3778210395</v>
      </c>
      <c r="C142" s="2">
        <f>IF(A142&lt;=Schedule!$L$6,0,Schedule!$H$4)</f>
        <v>1845.7129165128201</v>
      </c>
      <c r="D142" s="2">
        <f>B142*(Schedule!$R$3*(A142&lt;=Schedule!$N$3*Schedule!$L$5)+Schedule!$R$4*(A142&gt;Schedule!$N$3*Schedule!$L$5))</f>
        <v>1146.2458742028091</v>
      </c>
      <c r="E142" s="2">
        <f t="shared" si="7"/>
        <v>699.46704231001104</v>
      </c>
      <c r="F142" s="2">
        <f t="shared" si="8"/>
        <v>188921.91077872948</v>
      </c>
    </row>
    <row r="143" spans="1:6" x14ac:dyDescent="0.25">
      <c r="A143">
        <v>141</v>
      </c>
      <c r="B143" s="5">
        <f t="shared" si="6"/>
        <v>188921.91077872948</v>
      </c>
      <c r="C143" s="2">
        <f>IF(A143&lt;=Schedule!$L$6,0,Schedule!$H$4)</f>
        <v>1845.7129165128201</v>
      </c>
      <c r="D143" s="2">
        <f>B143*(Schedule!$R$3*(A143&lt;=Schedule!$N$3*Schedule!$L$5)+Schedule!$R$4*(A143&gt;Schedule!$N$3*Schedule!$L$5))</f>
        <v>1142.0176525718844</v>
      </c>
      <c r="E143" s="2">
        <f t="shared" si="7"/>
        <v>703.69526394093577</v>
      </c>
      <c r="F143" s="2">
        <f t="shared" si="8"/>
        <v>188218.21551478855</v>
      </c>
    </row>
    <row r="144" spans="1:6" x14ac:dyDescent="0.25">
      <c r="A144">
        <v>142</v>
      </c>
      <c r="B144" s="5">
        <f t="shared" si="6"/>
        <v>188218.21551478855</v>
      </c>
      <c r="C144" s="2">
        <f>IF(A144&lt;=Schedule!$L$6,0,Schedule!$H$4)</f>
        <v>1845.7129165128201</v>
      </c>
      <c r="D144" s="2">
        <f>B144*(Schedule!$R$3*(A144&lt;=Schedule!$N$3*Schedule!$L$5)+Schedule!$R$4*(A144&gt;Schedule!$N$3*Schedule!$L$5))</f>
        <v>1137.7638716835838</v>
      </c>
      <c r="E144" s="2">
        <f t="shared" si="7"/>
        <v>707.9490448292363</v>
      </c>
      <c r="F144" s="2">
        <f t="shared" si="8"/>
        <v>187510.26646995932</v>
      </c>
    </row>
    <row r="145" spans="1:6" x14ac:dyDescent="0.25">
      <c r="A145">
        <v>143</v>
      </c>
      <c r="B145" s="5">
        <f t="shared" si="6"/>
        <v>187510.26646995932</v>
      </c>
      <c r="C145" s="2">
        <f>IF(A145&lt;=Schedule!$L$6,0,Schedule!$H$4)</f>
        <v>1845.7129165128201</v>
      </c>
      <c r="D145" s="2">
        <f>B145*(Schedule!$R$3*(A145&lt;=Schedule!$N$3*Schedule!$L$5)+Schedule!$R$4*(A145&gt;Schedule!$N$3*Schedule!$L$5))</f>
        <v>1133.4843770342663</v>
      </c>
      <c r="E145" s="2">
        <f t="shared" si="7"/>
        <v>712.22853947855378</v>
      </c>
      <c r="F145" s="2">
        <f t="shared" si="8"/>
        <v>186798.03793048076</v>
      </c>
    </row>
    <row r="146" spans="1:6" x14ac:dyDescent="0.25">
      <c r="A146">
        <v>144</v>
      </c>
      <c r="B146" s="5">
        <f t="shared" si="6"/>
        <v>186798.03793048076</v>
      </c>
      <c r="C146" s="2">
        <f>IF(A146&lt;=Schedule!$L$6,0,Schedule!$H$4)</f>
        <v>1845.7129165128201</v>
      </c>
      <c r="D146" s="2">
        <f>B146*(Schedule!$R$3*(A146&lt;=Schedule!$N$3*Schedule!$L$5)+Schedule!$R$4*(A146&gt;Schedule!$N$3*Schedule!$L$5))</f>
        <v>1129.179013186329</v>
      </c>
      <c r="E146" s="2">
        <f t="shared" si="7"/>
        <v>716.5339033264911</v>
      </c>
      <c r="F146" s="2">
        <f t="shared" si="8"/>
        <v>186081.50402715427</v>
      </c>
    </row>
    <row r="147" spans="1:6" x14ac:dyDescent="0.25">
      <c r="A147">
        <v>145</v>
      </c>
      <c r="B147" s="5">
        <f t="shared" si="6"/>
        <v>186081.50402715427</v>
      </c>
      <c r="C147" s="2">
        <f>IF(A147&lt;=Schedule!$L$6,0,Schedule!$H$4)</f>
        <v>1845.7129165128201</v>
      </c>
      <c r="D147" s="2">
        <f>B147*(Schedule!$R$3*(A147&lt;=Schedule!$N$3*Schedule!$L$5)+Schedule!$R$4*(A147&gt;Schedule!$N$3*Schedule!$L$5))</f>
        <v>1124.8476237625607</v>
      </c>
      <c r="E147" s="2">
        <f t="shared" si="7"/>
        <v>720.86529275025941</v>
      </c>
      <c r="F147" s="2">
        <f t="shared" si="8"/>
        <v>185360.638734404</v>
      </c>
    </row>
    <row r="148" spans="1:6" x14ac:dyDescent="0.25">
      <c r="A148">
        <v>146</v>
      </c>
      <c r="B148" s="5">
        <f t="shared" si="6"/>
        <v>185360.638734404</v>
      </c>
      <c r="C148" s="2">
        <f>IF(A148&lt;=Schedule!$L$6,0,Schedule!$H$4)</f>
        <v>1845.7129165128201</v>
      </c>
      <c r="D148" s="2">
        <f>B148*(Schedule!$R$3*(A148&lt;=Schedule!$N$3*Schedule!$L$5)+Schedule!$R$4*(A148&gt;Schedule!$N$3*Schedule!$L$5))</f>
        <v>1120.4900514404628</v>
      </c>
      <c r="E148" s="2">
        <f t="shared" si="7"/>
        <v>725.22286507235731</v>
      </c>
      <c r="F148" s="2">
        <f t="shared" si="8"/>
        <v>184635.41586933163</v>
      </c>
    </row>
    <row r="149" spans="1:6" x14ac:dyDescent="0.25">
      <c r="A149">
        <v>147</v>
      </c>
      <c r="B149" s="5">
        <f t="shared" si="6"/>
        <v>184635.41586933163</v>
      </c>
      <c r="C149" s="2">
        <f>IF(A149&lt;=Schedule!$L$6,0,Schedule!$H$4)</f>
        <v>1845.7129165128201</v>
      </c>
      <c r="D149" s="2">
        <f>B149*(Schedule!$R$3*(A149&lt;=Schedule!$N$3*Schedule!$L$5)+Schedule!$R$4*(A149&gt;Schedule!$N$3*Schedule!$L$5))</f>
        <v>1116.1061379465357</v>
      </c>
      <c r="E149" s="2">
        <f t="shared" si="7"/>
        <v>729.60677856628445</v>
      </c>
      <c r="F149" s="2">
        <f t="shared" si="8"/>
        <v>183905.80909076534</v>
      </c>
    </row>
    <row r="150" spans="1:6" x14ac:dyDescent="0.25">
      <c r="A150">
        <v>148</v>
      </c>
      <c r="B150" s="5">
        <f t="shared" si="6"/>
        <v>183905.80909076534</v>
      </c>
      <c r="C150" s="2">
        <f>IF(A150&lt;=Schedule!$L$6,0,Schedule!$H$4)</f>
        <v>1845.7129165128201</v>
      </c>
      <c r="D150" s="2">
        <f>B150*(Schedule!$R$3*(A150&lt;=Schedule!$N$3*Schedule!$L$5)+Schedule!$R$4*(A150&gt;Schedule!$N$3*Schedule!$L$5))</f>
        <v>1111.695724050528</v>
      </c>
      <c r="E150" s="2">
        <f t="shared" si="7"/>
        <v>734.01719246229209</v>
      </c>
      <c r="F150" s="2">
        <f t="shared" si="8"/>
        <v>183171.79189830305</v>
      </c>
    </row>
    <row r="151" spans="1:6" x14ac:dyDescent="0.25">
      <c r="A151">
        <v>149</v>
      </c>
      <c r="B151" s="5">
        <f t="shared" si="6"/>
        <v>183171.79189830305</v>
      </c>
      <c r="C151" s="2">
        <f>IF(A151&lt;=Schedule!$L$6,0,Schedule!$H$4)</f>
        <v>1845.7129165128201</v>
      </c>
      <c r="D151" s="2">
        <f>B151*(Schedule!$R$3*(A151&lt;=Schedule!$N$3*Schedule!$L$5)+Schedule!$R$4*(A151&gt;Schedule!$N$3*Schedule!$L$5))</f>
        <v>1107.2586495596556</v>
      </c>
      <c r="E151" s="2">
        <f t="shared" si="7"/>
        <v>738.45426695316451</v>
      </c>
      <c r="F151" s="2">
        <f t="shared" si="8"/>
        <v>182433.33763134989</v>
      </c>
    </row>
    <row r="152" spans="1:6" x14ac:dyDescent="0.25">
      <c r="A152">
        <v>150</v>
      </c>
      <c r="B152" s="5">
        <f t="shared" si="6"/>
        <v>182433.33763134989</v>
      </c>
      <c r="C152" s="2">
        <f>IF(A152&lt;=Schedule!$L$6,0,Schedule!$H$4)</f>
        <v>1845.7129165128201</v>
      </c>
      <c r="D152" s="2">
        <f>B152*(Schedule!$R$3*(A152&lt;=Schedule!$N$3*Schedule!$L$5)+Schedule!$R$4*(A152&gt;Schedule!$N$3*Schedule!$L$5))</f>
        <v>1102.794753312781</v>
      </c>
      <c r="E152" s="2">
        <f t="shared" si="7"/>
        <v>742.91816320003909</v>
      </c>
      <c r="F152" s="2">
        <f t="shared" si="8"/>
        <v>181690.41946814986</v>
      </c>
    </row>
    <row r="153" spans="1:6" x14ac:dyDescent="0.25">
      <c r="A153">
        <v>151</v>
      </c>
      <c r="B153" s="5">
        <f t="shared" si="6"/>
        <v>181690.41946814986</v>
      </c>
      <c r="C153" s="2">
        <f>IF(A153&lt;=Schedule!$L$6,0,Schedule!$H$4)</f>
        <v>1845.7129165128201</v>
      </c>
      <c r="D153" s="2">
        <f>B153*(Schedule!$R$3*(A153&lt;=Schedule!$N$3*Schedule!$L$5)+Schedule!$R$4*(A153&gt;Schedule!$N$3*Schedule!$L$5))</f>
        <v>1098.3038731745612</v>
      </c>
      <c r="E153" s="2">
        <f t="shared" si="7"/>
        <v>747.40904333825893</v>
      </c>
      <c r="F153" s="2">
        <f t="shared" si="8"/>
        <v>180943.0104248116</v>
      </c>
    </row>
    <row r="154" spans="1:6" x14ac:dyDescent="0.25">
      <c r="A154">
        <v>152</v>
      </c>
      <c r="B154" s="5">
        <f t="shared" si="6"/>
        <v>180943.0104248116</v>
      </c>
      <c r="C154" s="2">
        <f>IF(A154&lt;=Schedule!$L$6,0,Schedule!$H$4)</f>
        <v>1845.7129165128201</v>
      </c>
      <c r="D154" s="2">
        <f>B154*(Schedule!$R$3*(A154&lt;=Schedule!$N$3*Schedule!$L$5)+Schedule!$R$4*(A154&gt;Schedule!$N$3*Schedule!$L$5))</f>
        <v>1093.7858460295581</v>
      </c>
      <c r="E154" s="2">
        <f t="shared" si="7"/>
        <v>751.92707048326201</v>
      </c>
      <c r="F154" s="2">
        <f t="shared" si="8"/>
        <v>180191.08335432832</v>
      </c>
    </row>
    <row r="155" spans="1:6" x14ac:dyDescent="0.25">
      <c r="A155">
        <v>153</v>
      </c>
      <c r="B155" s="5">
        <f t="shared" si="6"/>
        <v>180191.08335432832</v>
      </c>
      <c r="C155" s="2">
        <f>IF(A155&lt;=Schedule!$L$6,0,Schedule!$H$4)</f>
        <v>1845.7129165128201</v>
      </c>
      <c r="D155" s="2">
        <f>B155*(Schedule!$R$3*(A155&lt;=Schedule!$N$3*Schedule!$L$5)+Schedule!$R$4*(A155&gt;Schedule!$N$3*Schedule!$L$5))</f>
        <v>1089.240507776314</v>
      </c>
      <c r="E155" s="2">
        <f t="shared" si="7"/>
        <v>756.47240873650617</v>
      </c>
      <c r="F155" s="2">
        <f t="shared" si="8"/>
        <v>179434.61094559182</v>
      </c>
    </row>
    <row r="156" spans="1:6" x14ac:dyDescent="0.25">
      <c r="A156">
        <v>154</v>
      </c>
      <c r="B156" s="5">
        <f t="shared" si="6"/>
        <v>179434.61094559182</v>
      </c>
      <c r="C156" s="2">
        <f>IF(A156&lt;=Schedule!$L$6,0,Schedule!$H$4)</f>
        <v>1845.7129165128201</v>
      </c>
      <c r="D156" s="2">
        <f>B156*(Schedule!$R$3*(A156&lt;=Schedule!$N$3*Schedule!$L$5)+Schedule!$R$4*(A156&gt;Schedule!$N$3*Schedule!$L$5))</f>
        <v>1084.6676933213907</v>
      </c>
      <c r="E156" s="2">
        <f t="shared" si="7"/>
        <v>761.04522319142939</v>
      </c>
      <c r="F156" s="2">
        <f t="shared" si="8"/>
        <v>178673.56572240038</v>
      </c>
    </row>
    <row r="157" spans="1:6" x14ac:dyDescent="0.25">
      <c r="A157">
        <v>155</v>
      </c>
      <c r="B157" s="5">
        <f t="shared" si="6"/>
        <v>178673.56572240038</v>
      </c>
      <c r="C157" s="2">
        <f>IF(A157&lt;=Schedule!$L$6,0,Schedule!$H$4)</f>
        <v>1845.7129165128201</v>
      </c>
      <c r="D157" s="2">
        <f>B157*(Schedule!$R$3*(A157&lt;=Schedule!$N$3*Schedule!$L$5)+Schedule!$R$4*(A157&gt;Schedule!$N$3*Schedule!$L$5))</f>
        <v>1080.0672365733744</v>
      </c>
      <c r="E157" s="2">
        <f t="shared" si="7"/>
        <v>765.6456799394457</v>
      </c>
      <c r="F157" s="2">
        <f t="shared" si="8"/>
        <v>177907.92004246093</v>
      </c>
    </row>
    <row r="158" spans="1:6" x14ac:dyDescent="0.25">
      <c r="A158">
        <v>156</v>
      </c>
      <c r="B158" s="5">
        <f t="shared" si="6"/>
        <v>177907.92004246093</v>
      </c>
      <c r="C158" s="2">
        <f>IF(A158&lt;=Schedule!$L$6,0,Schedule!$H$4)</f>
        <v>1845.7129165128201</v>
      </c>
      <c r="D158" s="2">
        <f>B158*(Schedule!$R$3*(A158&lt;=Schedule!$N$3*Schedule!$L$5)+Schedule!$R$4*(A158&gt;Schedule!$N$3*Schedule!$L$5))</f>
        <v>1075.4389704368418</v>
      </c>
      <c r="E158" s="2">
        <f t="shared" si="7"/>
        <v>770.2739460759783</v>
      </c>
      <c r="F158" s="2">
        <f t="shared" si="8"/>
        <v>177137.64609638494</v>
      </c>
    </row>
    <row r="159" spans="1:6" x14ac:dyDescent="0.25">
      <c r="A159">
        <v>157</v>
      </c>
      <c r="B159" s="5">
        <f t="shared" si="6"/>
        <v>177137.64609638494</v>
      </c>
      <c r="C159" s="2">
        <f>IF(A159&lt;=Schedule!$L$6,0,Schedule!$H$4)</f>
        <v>1845.7129165128201</v>
      </c>
      <c r="D159" s="2">
        <f>B159*(Schedule!$R$3*(A159&lt;=Schedule!$N$3*Schedule!$L$5)+Schedule!$R$4*(A159&gt;Schedule!$N$3*Schedule!$L$5))</f>
        <v>1070.7827268062908</v>
      </c>
      <c r="E159" s="2">
        <f t="shared" si="7"/>
        <v>774.93018970652929</v>
      </c>
      <c r="F159" s="2">
        <f t="shared" si="8"/>
        <v>176362.71590667841</v>
      </c>
    </row>
    <row r="160" spans="1:6" x14ac:dyDescent="0.25">
      <c r="A160">
        <v>158</v>
      </c>
      <c r="B160" s="5">
        <f t="shared" si="6"/>
        <v>176362.71590667841</v>
      </c>
      <c r="C160" s="2">
        <f>IF(A160&lt;=Schedule!$L$6,0,Schedule!$H$4)</f>
        <v>1845.7129165128201</v>
      </c>
      <c r="D160" s="2">
        <f>B160*(Schedule!$R$3*(A160&lt;=Schedule!$N$3*Schedule!$L$5)+Schedule!$R$4*(A160&gt;Schedule!$N$3*Schedule!$L$5))</f>
        <v>1066.0983365600357</v>
      </c>
      <c r="E160" s="2">
        <f t="shared" si="7"/>
        <v>779.61457995278442</v>
      </c>
      <c r="F160" s="2">
        <f t="shared" si="8"/>
        <v>175583.10132672562</v>
      </c>
    </row>
    <row r="161" spans="1:6" x14ac:dyDescent="0.25">
      <c r="A161">
        <v>159</v>
      </c>
      <c r="B161" s="5">
        <f t="shared" si="6"/>
        <v>175583.10132672562</v>
      </c>
      <c r="C161" s="2">
        <f>IF(A161&lt;=Schedule!$L$6,0,Schedule!$H$4)</f>
        <v>1845.7129165128201</v>
      </c>
      <c r="D161" s="2">
        <f>B161*(Schedule!$R$3*(A161&lt;=Schedule!$N$3*Schedule!$L$5)+Schedule!$R$4*(A161&gt;Schedule!$N$3*Schedule!$L$5))</f>
        <v>1061.3856295540641</v>
      </c>
      <c r="E161" s="2">
        <f t="shared" si="7"/>
        <v>784.32728695875608</v>
      </c>
      <c r="F161" s="2">
        <f t="shared" si="8"/>
        <v>174798.77403976687</v>
      </c>
    </row>
    <row r="162" spans="1:6" x14ac:dyDescent="0.25">
      <c r="A162">
        <v>160</v>
      </c>
      <c r="B162" s="5">
        <f t="shared" si="6"/>
        <v>174798.77403976687</v>
      </c>
      <c r="C162" s="2">
        <f>IF(A162&lt;=Schedule!$L$6,0,Schedule!$H$4)</f>
        <v>1845.7129165128201</v>
      </c>
      <c r="D162" s="2">
        <f>B162*(Schedule!$R$3*(A162&lt;=Schedule!$N$3*Schedule!$L$5)+Schedule!$R$4*(A162&gt;Schedule!$N$3*Schedule!$L$5))</f>
        <v>1056.644434615856</v>
      </c>
      <c r="E162" s="2">
        <f t="shared" si="7"/>
        <v>789.06848189696416</v>
      </c>
      <c r="F162" s="2">
        <f t="shared" si="8"/>
        <v>174009.70555786989</v>
      </c>
    </row>
    <row r="163" spans="1:6" x14ac:dyDescent="0.25">
      <c r="A163">
        <v>161</v>
      </c>
      <c r="B163" s="5">
        <f t="shared" si="6"/>
        <v>174009.70555786989</v>
      </c>
      <c r="C163" s="2">
        <f>IF(A163&lt;=Schedule!$L$6,0,Schedule!$H$4)</f>
        <v>1845.7129165128201</v>
      </c>
      <c r="D163" s="2">
        <f>B163*(Schedule!$R$3*(A163&lt;=Schedule!$N$3*Schedule!$L$5)+Schedule!$R$4*(A163&gt;Schedule!$N$3*Schedule!$L$5))</f>
        <v>1051.8745795381678</v>
      </c>
      <c r="E163" s="2">
        <f t="shared" si="7"/>
        <v>793.83833697465229</v>
      </c>
      <c r="F163" s="2">
        <f t="shared" si="8"/>
        <v>173215.86722089525</v>
      </c>
    </row>
    <row r="164" spans="1:6" x14ac:dyDescent="0.25">
      <c r="A164">
        <v>162</v>
      </c>
      <c r="B164" s="5">
        <f t="shared" si="6"/>
        <v>173215.86722089525</v>
      </c>
      <c r="C164" s="2">
        <f>IF(A164&lt;=Schedule!$L$6,0,Schedule!$H$4)</f>
        <v>1845.7129165128201</v>
      </c>
      <c r="D164" s="2">
        <f>B164*(Schedule!$R$3*(A164&lt;=Schedule!$N$3*Schedule!$L$5)+Schedule!$R$4*(A164&gt;Schedule!$N$3*Schedule!$L$5))</f>
        <v>1047.0758910727777</v>
      </c>
      <c r="E164" s="2">
        <f t="shared" si="7"/>
        <v>798.63702544004241</v>
      </c>
      <c r="F164" s="2">
        <f t="shared" si="8"/>
        <v>172417.23019545519</v>
      </c>
    </row>
    <row r="165" spans="1:6" x14ac:dyDescent="0.25">
      <c r="A165">
        <v>163</v>
      </c>
      <c r="B165" s="5">
        <f t="shared" si="6"/>
        <v>172417.23019545519</v>
      </c>
      <c r="C165" s="2">
        <f>IF(A165&lt;=Schedule!$L$6,0,Schedule!$H$4)</f>
        <v>1845.7129165128201</v>
      </c>
      <c r="D165" s="2">
        <f>B165*(Schedule!$R$3*(A165&lt;=Schedule!$N$3*Schedule!$L$5)+Schedule!$R$4*(A165&gt;Schedule!$N$3*Schedule!$L$5))</f>
        <v>1042.2481949241915</v>
      </c>
      <c r="E165" s="2">
        <f t="shared" si="7"/>
        <v>803.46472158862866</v>
      </c>
      <c r="F165" s="2">
        <f t="shared" si="8"/>
        <v>171613.76547386657</v>
      </c>
    </row>
    <row r="166" spans="1:6" x14ac:dyDescent="0.25">
      <c r="A166">
        <v>164</v>
      </c>
      <c r="B166" s="5">
        <f t="shared" si="6"/>
        <v>171613.76547386657</v>
      </c>
      <c r="C166" s="2">
        <f>IF(A166&lt;=Schedule!$L$6,0,Schedule!$H$4)</f>
        <v>1845.7129165128201</v>
      </c>
      <c r="D166" s="2">
        <f>B166*(Schedule!$R$3*(A166&lt;=Schedule!$N$3*Schedule!$L$5)+Schedule!$R$4*(A166&gt;Schedule!$N$3*Schedule!$L$5))</f>
        <v>1037.391315743313</v>
      </c>
      <c r="E166" s="2">
        <f t="shared" si="7"/>
        <v>808.32160076950709</v>
      </c>
      <c r="F166" s="2">
        <f t="shared" si="8"/>
        <v>170805.44387309707</v>
      </c>
    </row>
    <row r="167" spans="1:6" x14ac:dyDescent="0.25">
      <c r="A167">
        <v>165</v>
      </c>
      <c r="B167" s="5">
        <f t="shared" si="6"/>
        <v>170805.44387309707</v>
      </c>
      <c r="C167" s="2">
        <f>IF(A167&lt;=Schedule!$L$6,0,Schedule!$H$4)</f>
        <v>1845.7129165128201</v>
      </c>
      <c r="D167" s="2">
        <f>B167*(Schedule!$R$3*(A167&lt;=Schedule!$N$3*Schedule!$L$5)+Schedule!$R$4*(A167&gt;Schedule!$N$3*Schedule!$L$5))</f>
        <v>1032.5050771210756</v>
      </c>
      <c r="E167" s="2">
        <f t="shared" si="7"/>
        <v>813.20783939174453</v>
      </c>
      <c r="F167" s="2">
        <f t="shared" si="8"/>
        <v>169992.23603370533</v>
      </c>
    </row>
    <row r="168" spans="1:6" x14ac:dyDescent="0.25">
      <c r="A168">
        <v>166</v>
      </c>
      <c r="B168" s="5">
        <f t="shared" si="6"/>
        <v>169992.23603370533</v>
      </c>
      <c r="C168" s="2">
        <f>IF(A168&lt;=Schedule!$L$6,0,Schedule!$H$4)</f>
        <v>1845.7129165128201</v>
      </c>
      <c r="D168" s="2">
        <f>B168*(Schedule!$R$3*(A168&lt;=Schedule!$N$3*Schedule!$L$5)+Schedule!$R$4*(A168&gt;Schedule!$N$3*Schedule!$L$5))</f>
        <v>1027.5893015820334</v>
      </c>
      <c r="E168" s="2">
        <f t="shared" si="7"/>
        <v>818.12361493078674</v>
      </c>
      <c r="F168" s="2">
        <f t="shared" si="8"/>
        <v>169174.11241877454</v>
      </c>
    </row>
    <row r="169" spans="1:6" x14ac:dyDescent="0.25">
      <c r="A169">
        <v>167</v>
      </c>
      <c r="B169" s="5">
        <f t="shared" si="6"/>
        <v>169174.11241877454</v>
      </c>
      <c r="C169" s="2">
        <f>IF(A169&lt;=Schedule!$L$6,0,Schedule!$H$4)</f>
        <v>1845.7129165128201</v>
      </c>
      <c r="D169" s="2">
        <f>B169*(Schedule!$R$3*(A169&lt;=Schedule!$N$3*Schedule!$L$5)+Schedule!$R$4*(A169&gt;Schedule!$N$3*Schedule!$L$5))</f>
        <v>1022.6438105779159</v>
      </c>
      <c r="E169" s="2">
        <f t="shared" si="7"/>
        <v>823.0691059349042</v>
      </c>
      <c r="F169" s="2">
        <f t="shared" si="8"/>
        <v>168351.04331283964</v>
      </c>
    </row>
    <row r="170" spans="1:6" x14ac:dyDescent="0.25">
      <c r="A170">
        <v>168</v>
      </c>
      <c r="B170" s="5">
        <f t="shared" si="6"/>
        <v>168351.04331283964</v>
      </c>
      <c r="C170" s="2">
        <f>IF(A170&lt;=Schedule!$L$6,0,Schedule!$H$4)</f>
        <v>1845.7129165128201</v>
      </c>
      <c r="D170" s="2">
        <f>B170*(Schedule!$R$3*(A170&lt;=Schedule!$N$3*Schedule!$L$5)+Schedule!$R$4*(A170&gt;Schedule!$N$3*Schedule!$L$5))</f>
        <v>1017.6684244811432</v>
      </c>
      <c r="E170" s="2">
        <f t="shared" si="7"/>
        <v>828.0444920316769</v>
      </c>
      <c r="F170" s="2">
        <f t="shared" si="8"/>
        <v>167522.99882080796</v>
      </c>
    </row>
    <row r="171" spans="1:6" x14ac:dyDescent="0.25">
      <c r="A171">
        <v>169</v>
      </c>
      <c r="B171" s="5">
        <f t="shared" si="6"/>
        <v>167522.99882080796</v>
      </c>
      <c r="C171" s="2">
        <f>IF(A171&lt;=Schedule!$L$6,0,Schedule!$H$4)</f>
        <v>1845.7129165128201</v>
      </c>
      <c r="D171" s="2">
        <f>B171*(Schedule!$R$3*(A171&lt;=Schedule!$N$3*Schedule!$L$5)+Schedule!$R$4*(A171&gt;Schedule!$N$3*Schedule!$L$5))</f>
        <v>1012.6629625783009</v>
      </c>
      <c r="E171" s="2">
        <f t="shared" si="7"/>
        <v>833.04995393451918</v>
      </c>
      <c r="F171" s="2">
        <f t="shared" si="8"/>
        <v>166689.94886687343</v>
      </c>
    </row>
    <row r="172" spans="1:6" x14ac:dyDescent="0.25">
      <c r="A172">
        <v>170</v>
      </c>
      <c r="B172" s="5">
        <f t="shared" si="6"/>
        <v>166689.94886687343</v>
      </c>
      <c r="C172" s="2">
        <f>IF(A172&lt;=Schedule!$L$6,0,Schedule!$H$4)</f>
        <v>1845.7129165128201</v>
      </c>
      <c r="D172" s="2">
        <f>B172*(Schedule!$R$3*(A172&lt;=Schedule!$N$3*Schedule!$L$5)+Schedule!$R$4*(A172&gt;Schedule!$N$3*Schedule!$L$5))</f>
        <v>1007.6272430635768</v>
      </c>
      <c r="E172" s="2">
        <f t="shared" si="7"/>
        <v>838.08567344924336</v>
      </c>
      <c r="F172" s="2">
        <f t="shared" si="8"/>
        <v>165851.86319342419</v>
      </c>
    </row>
    <row r="173" spans="1:6" x14ac:dyDescent="0.25">
      <c r="A173">
        <v>171</v>
      </c>
      <c r="B173" s="5">
        <f t="shared" si="6"/>
        <v>165851.86319342419</v>
      </c>
      <c r="C173" s="2">
        <f>IF(A173&lt;=Schedule!$L$6,0,Schedule!$H$4)</f>
        <v>1845.7129165128201</v>
      </c>
      <c r="D173" s="2">
        <f>B173*(Schedule!$R$3*(A173&lt;=Schedule!$N$3*Schedule!$L$5)+Schedule!$R$4*(A173&gt;Schedule!$N$3*Schedule!$L$5))</f>
        <v>1002.5610830321571</v>
      </c>
      <c r="E173" s="2">
        <f t="shared" si="7"/>
        <v>843.15183348066307</v>
      </c>
      <c r="F173" s="2">
        <f t="shared" si="8"/>
        <v>165008.71135994353</v>
      </c>
    </row>
    <row r="174" spans="1:6" x14ac:dyDescent="0.25">
      <c r="A174">
        <v>172</v>
      </c>
      <c r="B174" s="5">
        <f t="shared" si="6"/>
        <v>165008.71135994353</v>
      </c>
      <c r="C174" s="2">
        <f>IF(A174&lt;=Schedule!$L$6,0,Schedule!$H$4)</f>
        <v>1845.7129165128201</v>
      </c>
      <c r="D174" s="2">
        <f>B174*(Schedule!$R$3*(A174&lt;=Schedule!$N$3*Schedule!$L$5)+Schedule!$R$4*(A174&gt;Schedule!$N$3*Schedule!$L$5))</f>
        <v>997.46429847358343</v>
      </c>
      <c r="E174" s="2">
        <f t="shared" si="7"/>
        <v>848.2486180392367</v>
      </c>
      <c r="F174" s="2">
        <f t="shared" si="8"/>
        <v>164160.46274190428</v>
      </c>
    </row>
    <row r="175" spans="1:6" x14ac:dyDescent="0.25">
      <c r="A175">
        <v>173</v>
      </c>
      <c r="B175" s="5">
        <f t="shared" si="6"/>
        <v>164160.46274190428</v>
      </c>
      <c r="C175" s="2">
        <f>IF(A175&lt;=Schedule!$L$6,0,Schedule!$H$4)</f>
        <v>1845.7129165128201</v>
      </c>
      <c r="D175" s="2">
        <f>B175*(Schedule!$R$3*(A175&lt;=Schedule!$N$3*Schedule!$L$5)+Schedule!$R$4*(A175&gt;Schedule!$N$3*Schedule!$L$5))</f>
        <v>992.33670426506887</v>
      </c>
      <c r="E175" s="2">
        <f t="shared" si="7"/>
        <v>853.37621224775125</v>
      </c>
      <c r="F175" s="2">
        <f t="shared" si="8"/>
        <v>163307.08652965652</v>
      </c>
    </row>
    <row r="176" spans="1:6" x14ac:dyDescent="0.25">
      <c r="A176">
        <v>174</v>
      </c>
      <c r="B176" s="5">
        <f t="shared" si="6"/>
        <v>163307.08652965652</v>
      </c>
      <c r="C176" s="2">
        <f>IF(A176&lt;=Schedule!$L$6,0,Schedule!$H$4)</f>
        <v>1845.7129165128201</v>
      </c>
      <c r="D176" s="2">
        <f>B176*(Schedule!$R$3*(A176&lt;=Schedule!$N$3*Schedule!$L$5)+Schedule!$R$4*(A176&gt;Schedule!$N$3*Schedule!$L$5))</f>
        <v>987.17811416477434</v>
      </c>
      <c r="E176" s="2">
        <f t="shared" si="7"/>
        <v>858.53480234804579</v>
      </c>
      <c r="F176" s="2">
        <f t="shared" si="8"/>
        <v>162448.55172730848</v>
      </c>
    </row>
    <row r="177" spans="1:6" x14ac:dyDescent="0.25">
      <c r="A177">
        <v>175</v>
      </c>
      <c r="B177" s="5">
        <f t="shared" si="6"/>
        <v>162448.55172730848</v>
      </c>
      <c r="C177" s="2">
        <f>IF(A177&lt;=Schedule!$L$6,0,Schedule!$H$4)</f>
        <v>1845.7129165128201</v>
      </c>
      <c r="D177" s="2">
        <f>B177*(Schedule!$R$3*(A177&lt;=Schedule!$N$3*Schedule!$L$5)+Schedule!$R$4*(A177&gt;Schedule!$N$3*Schedule!$L$5))</f>
        <v>981.98834080504412</v>
      </c>
      <c r="E177" s="2">
        <f t="shared" si="7"/>
        <v>863.72457570777601</v>
      </c>
      <c r="F177" s="2">
        <f t="shared" si="8"/>
        <v>161584.82715160071</v>
      </c>
    </row>
    <row r="178" spans="1:6" x14ac:dyDescent="0.25">
      <c r="A178">
        <v>176</v>
      </c>
      <c r="B178" s="5">
        <f t="shared" si="6"/>
        <v>161584.82715160071</v>
      </c>
      <c r="C178" s="2">
        <f>IF(A178&lt;=Schedule!$L$6,0,Schedule!$H$4)</f>
        <v>1845.7129165128201</v>
      </c>
      <c r="D178" s="2">
        <f>B178*(Schedule!$R$3*(A178&lt;=Schedule!$N$3*Schedule!$L$5)+Schedule!$R$4*(A178&gt;Schedule!$N$3*Schedule!$L$5))</f>
        <v>976.76719568559997</v>
      </c>
      <c r="E178" s="2">
        <f t="shared" si="7"/>
        <v>868.94572082722016</v>
      </c>
      <c r="F178" s="2">
        <f t="shared" si="8"/>
        <v>160715.8814307735</v>
      </c>
    </row>
    <row r="179" spans="1:6" x14ac:dyDescent="0.25">
      <c r="A179">
        <v>177</v>
      </c>
      <c r="B179" s="5">
        <f t="shared" si="6"/>
        <v>160715.8814307735</v>
      </c>
      <c r="C179" s="2">
        <f>IF(A179&lt;=Schedule!$L$6,0,Schedule!$H$4)</f>
        <v>1845.7129165128201</v>
      </c>
      <c r="D179" s="2">
        <f>B179*(Schedule!$R$3*(A179&lt;=Schedule!$N$3*Schedule!$L$5)+Schedule!$R$4*(A179&gt;Schedule!$N$3*Schedule!$L$5))</f>
        <v>971.51448916669472</v>
      </c>
      <c r="E179" s="2">
        <f t="shared" si="7"/>
        <v>874.19842734612541</v>
      </c>
      <c r="F179" s="2">
        <f t="shared" si="8"/>
        <v>159841.68300342737</v>
      </c>
    </row>
    <row r="180" spans="1:6" x14ac:dyDescent="0.25">
      <c r="A180">
        <v>178</v>
      </c>
      <c r="B180" s="5">
        <f t="shared" si="6"/>
        <v>159841.68300342737</v>
      </c>
      <c r="C180" s="2">
        <f>IF(A180&lt;=Schedule!$L$6,0,Schedule!$H$4)</f>
        <v>1845.7129165128201</v>
      </c>
      <c r="D180" s="2">
        <f>B180*(Schedule!$R$3*(A180&lt;=Schedule!$N$3*Schedule!$L$5)+Schedule!$R$4*(A180&gt;Schedule!$N$3*Schedule!$L$5))</f>
        <v>966.23003046222414</v>
      </c>
      <c r="E180" s="2">
        <f t="shared" si="7"/>
        <v>879.48288605059599</v>
      </c>
      <c r="F180" s="2">
        <f t="shared" si="8"/>
        <v>158962.20011737678</v>
      </c>
    </row>
    <row r="181" spans="1:6" x14ac:dyDescent="0.25">
      <c r="A181">
        <v>179</v>
      </c>
      <c r="B181" s="5">
        <f t="shared" si="6"/>
        <v>158962.20011737678</v>
      </c>
      <c r="C181" s="2">
        <f>IF(A181&lt;=Schedule!$L$6,0,Schedule!$H$4)</f>
        <v>1845.7129165128201</v>
      </c>
      <c r="D181" s="2">
        <f>B181*(Schedule!$R$3*(A181&lt;=Schedule!$N$3*Schedule!$L$5)+Schedule!$R$4*(A181&gt;Schedule!$N$3*Schedule!$L$5))</f>
        <v>960.9136276327979</v>
      </c>
      <c r="E181" s="2">
        <f t="shared" si="7"/>
        <v>884.79928888002223</v>
      </c>
      <c r="F181" s="2">
        <f t="shared" si="8"/>
        <v>158077.40082849676</v>
      </c>
    </row>
    <row r="182" spans="1:6" x14ac:dyDescent="0.25">
      <c r="A182">
        <v>180</v>
      </c>
      <c r="B182" s="5">
        <f t="shared" si="6"/>
        <v>158077.40082849676</v>
      </c>
      <c r="C182" s="2">
        <f>IF(A182&lt;=Schedule!$L$6,0,Schedule!$H$4)</f>
        <v>1845.7129165128201</v>
      </c>
      <c r="D182" s="2">
        <f>B182*(Schedule!$R$3*(A182&lt;=Schedule!$N$3*Schedule!$L$5)+Schedule!$R$4*(A182&gt;Schedule!$N$3*Schedule!$L$5))</f>
        <v>955.56508757876736</v>
      </c>
      <c r="E182" s="2">
        <f t="shared" si="7"/>
        <v>890.14782893405277</v>
      </c>
      <c r="F182" s="2">
        <f t="shared" si="8"/>
        <v>157187.25299956271</v>
      </c>
    </row>
    <row r="183" spans="1:6" x14ac:dyDescent="0.25">
      <c r="A183">
        <v>181</v>
      </c>
      <c r="B183" s="5">
        <f t="shared" si="6"/>
        <v>157187.25299956271</v>
      </c>
      <c r="C183" s="2">
        <f>IF(A183&lt;=Schedule!$L$6,0,Schedule!$H$4)</f>
        <v>1845.7129165128201</v>
      </c>
      <c r="D183" s="2">
        <f>B183*(Schedule!$R$3*(A183&lt;=Schedule!$N$3*Schedule!$L$5)+Schedule!$R$4*(A183&gt;Schedule!$N$3*Schedule!$L$5))</f>
        <v>950.1842160332119</v>
      </c>
      <c r="E183" s="2">
        <f t="shared" si="7"/>
        <v>895.52870047960823</v>
      </c>
      <c r="F183" s="2">
        <f t="shared" si="8"/>
        <v>156291.72429908311</v>
      </c>
    </row>
    <row r="184" spans="1:6" x14ac:dyDescent="0.25">
      <c r="A184">
        <v>182</v>
      </c>
      <c r="B184" s="5">
        <f t="shared" si="6"/>
        <v>156291.72429908311</v>
      </c>
      <c r="C184" s="2">
        <f>IF(A184&lt;=Schedule!$L$6,0,Schedule!$H$4)</f>
        <v>1845.7129165128201</v>
      </c>
      <c r="D184" s="2">
        <f>B184*(Schedule!$R$3*(A184&lt;=Schedule!$N$3*Schedule!$L$5)+Schedule!$R$4*(A184&gt;Schedule!$N$3*Schedule!$L$5))</f>
        <v>944.77081755488359</v>
      </c>
      <c r="E184" s="2">
        <f t="shared" si="7"/>
        <v>900.94209895793654</v>
      </c>
      <c r="F184" s="2">
        <f t="shared" si="8"/>
        <v>155390.78220012519</v>
      </c>
    </row>
    <row r="185" spans="1:6" x14ac:dyDescent="0.25">
      <c r="A185">
        <v>183</v>
      </c>
      <c r="B185" s="5">
        <f t="shared" si="6"/>
        <v>155390.78220012519</v>
      </c>
      <c r="C185" s="2">
        <f>IF(A185&lt;=Schedule!$L$6,0,Schedule!$H$4)</f>
        <v>1845.7129165128201</v>
      </c>
      <c r="D185" s="2">
        <f>B185*(Schedule!$R$3*(A185&lt;=Schedule!$N$3*Schedule!$L$5)+Schedule!$R$4*(A185&gt;Schedule!$N$3*Schedule!$L$5))</f>
        <v>939.32469552110751</v>
      </c>
      <c r="E185" s="2">
        <f t="shared" si="7"/>
        <v>906.38822099171261</v>
      </c>
      <c r="F185" s="2">
        <f t="shared" si="8"/>
        <v>154484.39397913349</v>
      </c>
    </row>
    <row r="186" spans="1:6" x14ac:dyDescent="0.25">
      <c r="A186">
        <v>184</v>
      </c>
      <c r="B186" s="5">
        <f t="shared" si="6"/>
        <v>154484.39397913349</v>
      </c>
      <c r="C186" s="2">
        <f>IF(A186&lt;=Schedule!$L$6,0,Schedule!$H$4)</f>
        <v>1845.7129165128201</v>
      </c>
      <c r="D186" s="2">
        <f>B186*(Schedule!$R$3*(A186&lt;=Schedule!$N$3*Schedule!$L$5)+Schedule!$R$4*(A186&gt;Schedule!$N$3*Schedule!$L$5))</f>
        <v>933.84565212064081</v>
      </c>
      <c r="E186" s="2">
        <f t="shared" si="7"/>
        <v>911.86726439217932</v>
      </c>
      <c r="F186" s="2">
        <f t="shared" si="8"/>
        <v>153572.52671474131</v>
      </c>
    </row>
    <row r="187" spans="1:6" x14ac:dyDescent="0.25">
      <c r="A187">
        <v>185</v>
      </c>
      <c r="B187" s="5">
        <f t="shared" si="6"/>
        <v>153572.52671474131</v>
      </c>
      <c r="C187" s="2">
        <f>IF(A187&lt;=Schedule!$L$6,0,Schedule!$H$4)</f>
        <v>1845.7129165128201</v>
      </c>
      <c r="D187" s="2">
        <f>B187*(Schedule!$R$3*(A187&lt;=Schedule!$N$3*Schedule!$L$5)+Schedule!$R$4*(A187&gt;Schedule!$N$3*Schedule!$L$5))</f>
        <v>928.33348834648768</v>
      </c>
      <c r="E187" s="2">
        <f t="shared" si="7"/>
        <v>917.37942816633245</v>
      </c>
      <c r="F187" s="2">
        <f t="shared" si="8"/>
        <v>152655.14728657497</v>
      </c>
    </row>
    <row r="188" spans="1:6" x14ac:dyDescent="0.25">
      <c r="A188">
        <v>186</v>
      </c>
      <c r="B188" s="5">
        <f t="shared" si="6"/>
        <v>152655.14728657497</v>
      </c>
      <c r="C188" s="2">
        <f>IF(A188&lt;=Schedule!$L$6,0,Schedule!$H$4)</f>
        <v>1845.7129165128201</v>
      </c>
      <c r="D188" s="2">
        <f>B188*(Schedule!$R$3*(A188&lt;=Schedule!$N$3*Schedule!$L$5)+Schedule!$R$4*(A188&gt;Schedule!$N$3*Schedule!$L$5))</f>
        <v>922.78800398867111</v>
      </c>
      <c r="E188" s="2">
        <f t="shared" si="7"/>
        <v>922.92491252414902</v>
      </c>
      <c r="F188" s="2">
        <f t="shared" si="8"/>
        <v>151732.22237405082</v>
      </c>
    </row>
    <row r="189" spans="1:6" x14ac:dyDescent="0.25">
      <c r="A189">
        <v>187</v>
      </c>
      <c r="B189" s="5">
        <f t="shared" si="6"/>
        <v>151732.22237405082</v>
      </c>
      <c r="C189" s="2">
        <f>IF(A189&lt;=Schedule!$L$6,0,Schedule!$H$4)</f>
        <v>1845.7129165128201</v>
      </c>
      <c r="D189" s="2">
        <f>B189*(Schedule!$R$3*(A189&lt;=Schedule!$N$3*Schedule!$L$5)+Schedule!$R$4*(A189&gt;Schedule!$N$3*Schedule!$L$5))</f>
        <v>917.20899762696115</v>
      </c>
      <c r="E189" s="2">
        <f t="shared" si="7"/>
        <v>928.50391888585898</v>
      </c>
      <c r="F189" s="2">
        <f t="shared" si="8"/>
        <v>150803.71845516496</v>
      </c>
    </row>
    <row r="190" spans="1:6" x14ac:dyDescent="0.25">
      <c r="A190">
        <v>188</v>
      </c>
      <c r="B190" s="5">
        <f t="shared" si="6"/>
        <v>150803.71845516496</v>
      </c>
      <c r="C190" s="2">
        <f>IF(A190&lt;=Schedule!$L$6,0,Schedule!$H$4)</f>
        <v>1845.7129165128201</v>
      </c>
      <c r="D190" s="2">
        <f>B190*(Schedule!$R$3*(A190&lt;=Schedule!$N$3*Schedule!$L$5)+Schedule!$R$4*(A190&gt;Schedule!$N$3*Schedule!$L$5))</f>
        <v>911.59626662355856</v>
      </c>
      <c r="E190" s="2">
        <f t="shared" si="7"/>
        <v>934.11664988926157</v>
      </c>
      <c r="F190" s="2">
        <f t="shared" si="8"/>
        <v>149869.60180527568</v>
      </c>
    </row>
    <row r="191" spans="1:6" x14ac:dyDescent="0.25">
      <c r="A191">
        <v>189</v>
      </c>
      <c r="B191" s="5">
        <f t="shared" si="6"/>
        <v>149869.60180527568</v>
      </c>
      <c r="C191" s="2">
        <f>IF(A191&lt;=Schedule!$L$6,0,Schedule!$H$4)</f>
        <v>1845.7129165128201</v>
      </c>
      <c r="D191" s="2">
        <f>B191*(Schedule!$R$3*(A191&lt;=Schedule!$N$3*Schedule!$L$5)+Schedule!$R$4*(A191&gt;Schedule!$N$3*Schedule!$L$5))</f>
        <v>905.94960711573526</v>
      </c>
      <c r="E191" s="2">
        <f t="shared" si="7"/>
        <v>939.76330939708487</v>
      </c>
      <c r="F191" s="2">
        <f t="shared" si="8"/>
        <v>148929.83849587859</v>
      </c>
    </row>
    <row r="192" spans="1:6" x14ac:dyDescent="0.25">
      <c r="A192">
        <v>190</v>
      </c>
      <c r="B192" s="5">
        <f t="shared" si="6"/>
        <v>148929.83849587859</v>
      </c>
      <c r="C192" s="2">
        <f>IF(A192&lt;=Schedule!$L$6,0,Schedule!$H$4)</f>
        <v>1845.7129165128201</v>
      </c>
      <c r="D192" s="2">
        <f>B192*(Schedule!$R$3*(A192&lt;=Schedule!$N$3*Schedule!$L$5)+Schedule!$R$4*(A192&gt;Schedule!$N$3*Schedule!$L$5))</f>
        <v>900.26881400842944</v>
      </c>
      <c r="E192" s="2">
        <f t="shared" si="7"/>
        <v>945.44410250439068</v>
      </c>
      <c r="F192" s="2">
        <f t="shared" si="8"/>
        <v>147984.39439337421</v>
      </c>
    </row>
    <row r="193" spans="1:6" x14ac:dyDescent="0.25">
      <c r="A193">
        <v>191</v>
      </c>
      <c r="B193" s="5">
        <f t="shared" si="6"/>
        <v>147984.39439337421</v>
      </c>
      <c r="C193" s="2">
        <f>IF(A193&lt;=Schedule!$L$6,0,Schedule!$H$4)</f>
        <v>1845.7129165128201</v>
      </c>
      <c r="D193" s="2">
        <f>B193*(Schedule!$R$3*(A193&lt;=Schedule!$N$3*Schedule!$L$5)+Schedule!$R$4*(A193&gt;Schedule!$N$3*Schedule!$L$5))</f>
        <v>894.55368096679626</v>
      </c>
      <c r="E193" s="2">
        <f t="shared" si="7"/>
        <v>951.15923554602387</v>
      </c>
      <c r="F193" s="2">
        <f t="shared" si="8"/>
        <v>147033.2351578282</v>
      </c>
    </row>
    <row r="194" spans="1:6" x14ac:dyDescent="0.25">
      <c r="A194">
        <v>192</v>
      </c>
      <c r="B194" s="5">
        <f t="shared" si="6"/>
        <v>147033.2351578282</v>
      </c>
      <c r="C194" s="2">
        <f>IF(A194&lt;=Schedule!$L$6,0,Schedule!$H$4)</f>
        <v>1845.7129165128201</v>
      </c>
      <c r="D194" s="2">
        <f>B194*(Schedule!$R$3*(A194&lt;=Schedule!$N$3*Schedule!$L$5)+Schedule!$R$4*(A194&gt;Schedule!$N$3*Schedule!$L$5))</f>
        <v>888.80400040871348</v>
      </c>
      <c r="E194" s="2">
        <f t="shared" si="7"/>
        <v>956.90891610410665</v>
      </c>
      <c r="F194" s="2">
        <f t="shared" si="8"/>
        <v>146076.32624172408</v>
      </c>
    </row>
    <row r="195" spans="1:6" x14ac:dyDescent="0.25">
      <c r="A195">
        <v>193</v>
      </c>
      <c r="B195" s="5">
        <f t="shared" si="6"/>
        <v>146076.32624172408</v>
      </c>
      <c r="C195" s="2">
        <f>IF(A195&lt;=Schedule!$L$6,0,Schedule!$H$4)</f>
        <v>1845.7129165128201</v>
      </c>
      <c r="D195" s="2">
        <f>B195*(Schedule!$R$3*(A195&lt;=Schedule!$N$3*Schedule!$L$5)+Schedule!$R$4*(A195&gt;Schedule!$N$3*Schedule!$L$5))</f>
        <v>883.01956349724128</v>
      </c>
      <c r="E195" s="2">
        <f t="shared" si="7"/>
        <v>962.69335301557885</v>
      </c>
      <c r="F195" s="2">
        <f t="shared" si="8"/>
        <v>145113.6328887085</v>
      </c>
    </row>
    <row r="196" spans="1:6" x14ac:dyDescent="0.25">
      <c r="A196">
        <v>194</v>
      </c>
      <c r="B196" s="5">
        <f t="shared" si="6"/>
        <v>145113.6328887085</v>
      </c>
      <c r="C196" s="2">
        <f>IF(A196&lt;=Schedule!$L$6,0,Schedule!$H$4)</f>
        <v>1845.7129165128201</v>
      </c>
      <c r="D196" s="2">
        <f>B196*(Schedule!$R$3*(A196&lt;=Schedule!$N$3*Schedule!$L$5)+Schedule!$R$4*(A196&gt;Schedule!$N$3*Schedule!$L$5))</f>
        <v>877.20016013303825</v>
      </c>
      <c r="E196" s="2">
        <f t="shared" si="7"/>
        <v>968.51275637978188</v>
      </c>
      <c r="F196" s="2">
        <f t="shared" si="8"/>
        <v>144145.12013232871</v>
      </c>
    </row>
    <row r="197" spans="1:6" x14ac:dyDescent="0.25">
      <c r="A197">
        <v>195</v>
      </c>
      <c r="B197" s="5">
        <f t="shared" ref="B197:B260" si="9">F196</f>
        <v>144145.12013232871</v>
      </c>
      <c r="C197" s="2">
        <f>IF(A197&lt;=Schedule!$L$6,0,Schedule!$H$4)</f>
        <v>1845.7129165128201</v>
      </c>
      <c r="D197" s="2">
        <f>B197*(Schedule!$R$3*(A197&lt;=Schedule!$N$3*Schedule!$L$5)+Schedule!$R$4*(A197&gt;Schedule!$N$3*Schedule!$L$5))</f>
        <v>871.34557894672878</v>
      </c>
      <c r="E197" s="2">
        <f t="shared" ref="E197:E260" si="10">C197-D197</f>
        <v>974.36733756609135</v>
      </c>
      <c r="F197" s="2">
        <f t="shared" ref="F197:F260" si="11">B197-E197</f>
        <v>143170.75279476261</v>
      </c>
    </row>
    <row r="198" spans="1:6" x14ac:dyDescent="0.25">
      <c r="A198">
        <v>196</v>
      </c>
      <c r="B198" s="5">
        <f t="shared" si="9"/>
        <v>143170.75279476261</v>
      </c>
      <c r="C198" s="2">
        <f>IF(A198&lt;=Schedule!$L$6,0,Schedule!$H$4)</f>
        <v>1845.7129165128201</v>
      </c>
      <c r="D198" s="2">
        <f>B198*(Schedule!$R$3*(A198&lt;=Schedule!$N$3*Schedule!$L$5)+Schedule!$R$4*(A198&gt;Schedule!$N$3*Schedule!$L$5))</f>
        <v>865.45560729122701</v>
      </c>
      <c r="E198" s="2">
        <f t="shared" si="10"/>
        <v>980.25730922159312</v>
      </c>
      <c r="F198" s="2">
        <f t="shared" si="11"/>
        <v>142190.495485541</v>
      </c>
    </row>
    <row r="199" spans="1:6" x14ac:dyDescent="0.25">
      <c r="A199">
        <v>197</v>
      </c>
      <c r="B199" s="5">
        <f t="shared" si="9"/>
        <v>142190.495485541</v>
      </c>
      <c r="C199" s="2">
        <f>IF(A199&lt;=Schedule!$L$6,0,Schedule!$H$4)</f>
        <v>1845.7129165128201</v>
      </c>
      <c r="D199" s="2">
        <f>B199*(Schedule!$R$3*(A199&lt;=Schedule!$N$3*Schedule!$L$5)+Schedule!$R$4*(A199&gt;Schedule!$N$3*Schedule!$L$5))</f>
        <v>859.53003123401231</v>
      </c>
      <c r="E199" s="2">
        <f t="shared" si="10"/>
        <v>986.18288527880782</v>
      </c>
      <c r="F199" s="2">
        <f t="shared" si="11"/>
        <v>141204.3126002622</v>
      </c>
    </row>
    <row r="200" spans="1:6" x14ac:dyDescent="0.25">
      <c r="A200">
        <v>198</v>
      </c>
      <c r="B200" s="5">
        <f t="shared" si="9"/>
        <v>141204.3126002622</v>
      </c>
      <c r="C200" s="2">
        <f>IF(A200&lt;=Schedule!$L$6,0,Schedule!$H$4)</f>
        <v>1845.7129165128201</v>
      </c>
      <c r="D200" s="2">
        <f>B200*(Schedule!$R$3*(A200&lt;=Schedule!$N$3*Schedule!$L$5)+Schedule!$R$4*(A200&gt;Schedule!$N$3*Schedule!$L$5))</f>
        <v>853.56863554935967</v>
      </c>
      <c r="E200" s="2">
        <f t="shared" si="10"/>
        <v>992.14428096346046</v>
      </c>
      <c r="F200" s="2">
        <f t="shared" si="11"/>
        <v>140212.16831929874</v>
      </c>
    </row>
    <row r="201" spans="1:6" x14ac:dyDescent="0.25">
      <c r="A201">
        <v>199</v>
      </c>
      <c r="B201" s="5">
        <f t="shared" si="9"/>
        <v>140212.16831929874</v>
      </c>
      <c r="C201" s="2">
        <f>IF(A201&lt;=Schedule!$L$6,0,Schedule!$H$4)</f>
        <v>1845.7129165128201</v>
      </c>
      <c r="D201" s="2">
        <f>B201*(Schedule!$R$3*(A201&lt;=Schedule!$N$3*Schedule!$L$5)+Schedule!$R$4*(A201&gt;Schedule!$N$3*Schedule!$L$5))</f>
        <v>847.57120371052133</v>
      </c>
      <c r="E201" s="2">
        <f t="shared" si="10"/>
        <v>998.1417128022988</v>
      </c>
      <c r="F201" s="2">
        <f t="shared" si="11"/>
        <v>139214.02660649645</v>
      </c>
    </row>
    <row r="202" spans="1:6" x14ac:dyDescent="0.25">
      <c r="A202">
        <v>200</v>
      </c>
      <c r="B202" s="5">
        <f t="shared" si="9"/>
        <v>139214.02660649645</v>
      </c>
      <c r="C202" s="2">
        <f>IF(A202&lt;=Schedule!$L$6,0,Schedule!$H$4)</f>
        <v>1845.7129165128201</v>
      </c>
      <c r="D202" s="2">
        <f>B202*(Schedule!$R$3*(A202&lt;=Schedule!$N$3*Schedule!$L$5)+Schedule!$R$4*(A202&gt;Schedule!$N$3*Schedule!$L$5))</f>
        <v>841.53751788186366</v>
      </c>
      <c r="E202" s="2">
        <f t="shared" si="10"/>
        <v>1004.1753986309565</v>
      </c>
      <c r="F202" s="2">
        <f t="shared" si="11"/>
        <v>138209.85120786549</v>
      </c>
    </row>
    <row r="203" spans="1:6" x14ac:dyDescent="0.25">
      <c r="A203">
        <v>201</v>
      </c>
      <c r="B203" s="5">
        <f t="shared" si="9"/>
        <v>138209.85120786549</v>
      </c>
      <c r="C203" s="2">
        <f>IF(A203&lt;=Schedule!$L$6,0,Schedule!$H$4)</f>
        <v>1845.7129165128201</v>
      </c>
      <c r="D203" s="2">
        <f>B203*(Schedule!$R$3*(A203&lt;=Schedule!$N$3*Schedule!$L$5)+Schedule!$R$4*(A203&gt;Schedule!$N$3*Schedule!$L$5))</f>
        <v>835.46735891095364</v>
      </c>
      <c r="E203" s="2">
        <f t="shared" si="10"/>
        <v>1010.2455576018665</v>
      </c>
      <c r="F203" s="2">
        <f t="shared" si="11"/>
        <v>137199.60565026363</v>
      </c>
    </row>
    <row r="204" spans="1:6" x14ac:dyDescent="0.25">
      <c r="A204">
        <v>202</v>
      </c>
      <c r="B204" s="5">
        <f t="shared" si="9"/>
        <v>137199.60565026363</v>
      </c>
      <c r="C204" s="2">
        <f>IF(A204&lt;=Schedule!$L$6,0,Schedule!$H$4)</f>
        <v>1845.7129165128201</v>
      </c>
      <c r="D204" s="2">
        <f>B204*(Schedule!$R$3*(A204&lt;=Schedule!$N$3*Schedule!$L$5)+Schedule!$R$4*(A204&gt;Schedule!$N$3*Schedule!$L$5))</f>
        <v>829.36050632060005</v>
      </c>
      <c r="E204" s="2">
        <f t="shared" si="10"/>
        <v>1016.3524101922201</v>
      </c>
      <c r="F204" s="2">
        <f t="shared" si="11"/>
        <v>136183.25324007141</v>
      </c>
    </row>
    <row r="205" spans="1:6" x14ac:dyDescent="0.25">
      <c r="A205">
        <v>203</v>
      </c>
      <c r="B205" s="5">
        <f t="shared" si="9"/>
        <v>136183.25324007141</v>
      </c>
      <c r="C205" s="2">
        <f>IF(A205&lt;=Schedule!$L$6,0,Schedule!$H$4)</f>
        <v>1845.7129165128201</v>
      </c>
      <c r="D205" s="2">
        <f>B205*(Schedule!$R$3*(A205&lt;=Schedule!$N$3*Schedule!$L$5)+Schedule!$R$4*(A205&gt;Schedule!$N$3*Schedule!$L$5))</f>
        <v>823.21673830084433</v>
      </c>
      <c r="E205" s="2">
        <f t="shared" si="10"/>
        <v>1022.4961782119758</v>
      </c>
      <c r="F205" s="2">
        <f t="shared" si="11"/>
        <v>135160.75706185945</v>
      </c>
    </row>
    <row r="206" spans="1:6" x14ac:dyDescent="0.25">
      <c r="A206">
        <v>204</v>
      </c>
      <c r="B206" s="5">
        <f t="shared" si="9"/>
        <v>135160.75706185945</v>
      </c>
      <c r="C206" s="2">
        <f>IF(A206&lt;=Schedule!$L$6,0,Schedule!$H$4)</f>
        <v>1845.7129165128201</v>
      </c>
      <c r="D206" s="2">
        <f>B206*(Schedule!$R$3*(A206&lt;=Schedule!$N$3*Schedule!$L$5)+Schedule!$R$4*(A206&gt;Schedule!$N$3*Schedule!$L$5))</f>
        <v>817.03583170090519</v>
      </c>
      <c r="E206" s="2">
        <f t="shared" si="10"/>
        <v>1028.6770848119149</v>
      </c>
      <c r="F206" s="2">
        <f t="shared" si="11"/>
        <v>134132.07997704754</v>
      </c>
    </row>
    <row r="207" spans="1:6" x14ac:dyDescent="0.25">
      <c r="A207">
        <v>205</v>
      </c>
      <c r="B207" s="5">
        <f t="shared" si="9"/>
        <v>134132.07997704754</v>
      </c>
      <c r="C207" s="2">
        <f>IF(A207&lt;=Schedule!$L$6,0,Schedule!$H$4)</f>
        <v>1845.7129165128201</v>
      </c>
      <c r="D207" s="2">
        <f>B207*(Schedule!$R$3*(A207&lt;=Schedule!$N$3*Schedule!$L$5)+Schedule!$R$4*(A207&gt;Schedule!$N$3*Schedule!$L$5))</f>
        <v>810.81756202107283</v>
      </c>
      <c r="E207" s="2">
        <f t="shared" si="10"/>
        <v>1034.8953544917472</v>
      </c>
      <c r="F207" s="2">
        <f t="shared" si="11"/>
        <v>133097.1846225558</v>
      </c>
    </row>
    <row r="208" spans="1:6" x14ac:dyDescent="0.25">
      <c r="A208">
        <v>206</v>
      </c>
      <c r="B208" s="5">
        <f t="shared" si="9"/>
        <v>133097.1846225558</v>
      </c>
      <c r="C208" s="2">
        <f>IF(A208&lt;=Schedule!$L$6,0,Schedule!$H$4)</f>
        <v>1845.7129165128201</v>
      </c>
      <c r="D208" s="2">
        <f>B208*(Schedule!$R$3*(A208&lt;=Schedule!$N$3*Schedule!$L$5)+Schedule!$R$4*(A208&gt;Schedule!$N$3*Schedule!$L$5))</f>
        <v>804.56170340455458</v>
      </c>
      <c r="E208" s="2">
        <f t="shared" si="10"/>
        <v>1041.1512131082654</v>
      </c>
      <c r="F208" s="2">
        <f t="shared" si="11"/>
        <v>132056.03340944753</v>
      </c>
    </row>
    <row r="209" spans="1:6" x14ac:dyDescent="0.25">
      <c r="A209">
        <v>207</v>
      </c>
      <c r="B209" s="5">
        <f t="shared" si="9"/>
        <v>132056.03340944753</v>
      </c>
      <c r="C209" s="2">
        <f>IF(A209&lt;=Schedule!$L$6,0,Schedule!$H$4)</f>
        <v>1845.7129165128201</v>
      </c>
      <c r="D209" s="2">
        <f>B209*(Schedule!$R$3*(A209&lt;=Schedule!$N$3*Schedule!$L$5)+Schedule!$R$4*(A209&gt;Schedule!$N$3*Schedule!$L$5))</f>
        <v>798.26802862927195</v>
      </c>
      <c r="E209" s="2">
        <f t="shared" si="10"/>
        <v>1047.4448878835483</v>
      </c>
      <c r="F209" s="2">
        <f t="shared" si="11"/>
        <v>131008.58852156397</v>
      </c>
    </row>
    <row r="210" spans="1:6" x14ac:dyDescent="0.25">
      <c r="A210">
        <v>208</v>
      </c>
      <c r="B210" s="5">
        <f t="shared" si="9"/>
        <v>131008.58852156397</v>
      </c>
      <c r="C210" s="2">
        <f>IF(A210&lt;=Schedule!$L$6,0,Schedule!$H$4)</f>
        <v>1845.7129165128201</v>
      </c>
      <c r="D210" s="2">
        <f>B210*(Schedule!$R$3*(A210&lt;=Schedule!$N$3*Schedule!$L$5)+Schedule!$R$4*(A210&gt;Schedule!$N$3*Schedule!$L$5))</f>
        <v>791.93630909960757</v>
      </c>
      <c r="E210" s="2">
        <f t="shared" si="10"/>
        <v>1053.7766074132126</v>
      </c>
      <c r="F210" s="2">
        <f t="shared" si="11"/>
        <v>129954.81191415076</v>
      </c>
    </row>
    <row r="211" spans="1:6" x14ac:dyDescent="0.25">
      <c r="A211">
        <v>209</v>
      </c>
      <c r="B211" s="5">
        <f t="shared" si="9"/>
        <v>129954.81191415076</v>
      </c>
      <c r="C211" s="2">
        <f>IF(A211&lt;=Schedule!$L$6,0,Schedule!$H$4)</f>
        <v>1845.7129165128201</v>
      </c>
      <c r="D211" s="2">
        <f>B211*(Schedule!$R$3*(A211&lt;=Schedule!$N$3*Schedule!$L$5)+Schedule!$R$4*(A211&gt;Schedule!$N$3*Schedule!$L$5))</f>
        <v>785.5663148381019</v>
      </c>
      <c r="E211" s="2">
        <f t="shared" si="10"/>
        <v>1060.1466016747181</v>
      </c>
      <c r="F211" s="2">
        <f t="shared" si="11"/>
        <v>128894.66531247605</v>
      </c>
    </row>
    <row r="212" spans="1:6" x14ac:dyDescent="0.25">
      <c r="A212">
        <v>210</v>
      </c>
      <c r="B212" s="5">
        <f t="shared" si="9"/>
        <v>128894.66531247605</v>
      </c>
      <c r="C212" s="2">
        <f>IF(A212&lt;=Schedule!$L$6,0,Schedule!$H$4)</f>
        <v>1845.7129165128201</v>
      </c>
      <c r="D212" s="2">
        <f>B212*(Schedule!$R$3*(A212&lt;=Schedule!$N$3*Schedule!$L$5)+Schedule!$R$4*(A212&gt;Schedule!$N$3*Schedule!$L$5))</f>
        <v>779.15781447710015</v>
      </c>
      <c r="E212" s="2">
        <f t="shared" si="10"/>
        <v>1066.55510203572</v>
      </c>
      <c r="F212" s="2">
        <f t="shared" si="11"/>
        <v>127828.11021044033</v>
      </c>
    </row>
    <row r="213" spans="1:6" x14ac:dyDescent="0.25">
      <c r="A213">
        <v>211</v>
      </c>
      <c r="B213" s="5">
        <f t="shared" si="9"/>
        <v>127828.11021044033</v>
      </c>
      <c r="C213" s="2">
        <f>IF(A213&lt;=Schedule!$L$6,0,Schedule!$H$4)</f>
        <v>1845.7129165128201</v>
      </c>
      <c r="D213" s="2">
        <f>B213*(Schedule!$R$3*(A213&lt;=Schedule!$N$3*Schedule!$L$5)+Schedule!$R$4*(A213&gt;Schedule!$N$3*Schedule!$L$5))</f>
        <v>772.71057525034905</v>
      </c>
      <c r="E213" s="2">
        <f t="shared" si="10"/>
        <v>1073.002341262471</v>
      </c>
      <c r="F213" s="2">
        <f t="shared" si="11"/>
        <v>126755.10786917785</v>
      </c>
    </row>
    <row r="214" spans="1:6" x14ac:dyDescent="0.25">
      <c r="A214">
        <v>212</v>
      </c>
      <c r="B214" s="5">
        <f t="shared" si="9"/>
        <v>126755.10786917785</v>
      </c>
      <c r="C214" s="2">
        <f>IF(A214&lt;=Schedule!$L$6,0,Schedule!$H$4)</f>
        <v>1845.7129165128201</v>
      </c>
      <c r="D214" s="2">
        <f>B214*(Schedule!$R$3*(A214&lt;=Schedule!$N$3*Schedule!$L$5)+Schedule!$R$4*(A214&gt;Schedule!$N$3*Schedule!$L$5))</f>
        <v>766.22436298454193</v>
      </c>
      <c r="E214" s="2">
        <f t="shared" si="10"/>
        <v>1079.4885535282783</v>
      </c>
      <c r="F214" s="2">
        <f t="shared" si="11"/>
        <v>125675.61931564957</v>
      </c>
    </row>
    <row r="215" spans="1:6" x14ac:dyDescent="0.25">
      <c r="A215">
        <v>213</v>
      </c>
      <c r="B215" s="5">
        <f t="shared" si="9"/>
        <v>125675.61931564957</v>
      </c>
      <c r="C215" s="2">
        <f>IF(A215&lt;=Schedule!$L$6,0,Schedule!$H$4)</f>
        <v>1845.7129165128201</v>
      </c>
      <c r="D215" s="2">
        <f>B215*(Schedule!$R$3*(A215&lt;=Schedule!$N$3*Schedule!$L$5)+Schedule!$R$4*(A215&gt;Schedule!$N$3*Schedule!$L$5))</f>
        <v>759.69894209081372</v>
      </c>
      <c r="E215" s="2">
        <f t="shared" si="10"/>
        <v>1086.0139744220064</v>
      </c>
      <c r="F215" s="2">
        <f t="shared" si="11"/>
        <v>124589.60534122757</v>
      </c>
    </row>
    <row r="216" spans="1:6" x14ac:dyDescent="0.25">
      <c r="A216">
        <v>214</v>
      </c>
      <c r="B216" s="5">
        <f t="shared" si="9"/>
        <v>124589.60534122757</v>
      </c>
      <c r="C216" s="2">
        <f>IF(A216&lt;=Schedule!$L$6,0,Schedule!$H$4)</f>
        <v>1845.7129165128201</v>
      </c>
      <c r="D216" s="2">
        <f>B216*(Schedule!$R$3*(A216&lt;=Schedule!$N$3*Schedule!$L$5)+Schedule!$R$4*(A216&gt;Schedule!$N$3*Schedule!$L$5))</f>
        <v>753.13407555618346</v>
      </c>
      <c r="E216" s="2">
        <f t="shared" si="10"/>
        <v>1092.5788409566367</v>
      </c>
      <c r="F216" s="2">
        <f t="shared" si="11"/>
        <v>123497.02650027093</v>
      </c>
    </row>
    <row r="217" spans="1:6" x14ac:dyDescent="0.25">
      <c r="A217">
        <v>215</v>
      </c>
      <c r="B217" s="5">
        <f t="shared" si="9"/>
        <v>123497.02650027093</v>
      </c>
      <c r="C217" s="2">
        <f>IF(A217&lt;=Schedule!$L$6,0,Schedule!$H$4)</f>
        <v>1845.7129165128201</v>
      </c>
      <c r="D217" s="2">
        <f>B217*(Schedule!$R$3*(A217&lt;=Schedule!$N$3*Schedule!$L$5)+Schedule!$R$4*(A217&gt;Schedule!$N$3*Schedule!$L$5))</f>
        <v>746.52952493494615</v>
      </c>
      <c r="E217" s="2">
        <f t="shared" si="10"/>
        <v>1099.1833915778739</v>
      </c>
      <c r="F217" s="2">
        <f t="shared" si="11"/>
        <v>122397.84310869307</v>
      </c>
    </row>
    <row r="218" spans="1:6" x14ac:dyDescent="0.25">
      <c r="A218">
        <v>216</v>
      </c>
      <c r="B218" s="5">
        <f t="shared" si="9"/>
        <v>122397.84310869307</v>
      </c>
      <c r="C218" s="2">
        <f>IF(A218&lt;=Schedule!$L$6,0,Schedule!$H$4)</f>
        <v>1845.7129165128201</v>
      </c>
      <c r="D218" s="2">
        <f>B218*(Schedule!$R$3*(A218&lt;=Schedule!$N$3*Schedule!$L$5)+Schedule!$R$4*(A218&gt;Schedule!$N$3*Schedule!$L$5))</f>
        <v>739.88505034001162</v>
      </c>
      <c r="E218" s="2">
        <f t="shared" si="10"/>
        <v>1105.8278661728086</v>
      </c>
      <c r="F218" s="2">
        <f t="shared" si="11"/>
        <v>121292.01524252025</v>
      </c>
    </row>
    <row r="219" spans="1:6" x14ac:dyDescent="0.25">
      <c r="A219">
        <v>217</v>
      </c>
      <c r="B219" s="5">
        <f t="shared" si="9"/>
        <v>121292.01524252025</v>
      </c>
      <c r="C219" s="2">
        <f>IF(A219&lt;=Schedule!$L$6,0,Schedule!$H$4)</f>
        <v>1845.7129165128201</v>
      </c>
      <c r="D219" s="2">
        <f>B219*(Schedule!$R$3*(A219&lt;=Schedule!$N$3*Schedule!$L$5)+Schedule!$R$4*(A219&gt;Schedule!$N$3*Schedule!$L$5))</f>
        <v>733.20041043419167</v>
      </c>
      <c r="E219" s="2">
        <f t="shared" si="10"/>
        <v>1112.5125060786286</v>
      </c>
      <c r="F219" s="2">
        <f t="shared" si="11"/>
        <v>120179.50273644163</v>
      </c>
    </row>
    <row r="220" spans="1:6" x14ac:dyDescent="0.25">
      <c r="A220">
        <v>218</v>
      </c>
      <c r="B220" s="5">
        <f t="shared" si="9"/>
        <v>120179.50273644163</v>
      </c>
      <c r="C220" s="2">
        <f>IF(A220&lt;=Schedule!$L$6,0,Schedule!$H$4)</f>
        <v>1845.7129165128201</v>
      </c>
      <c r="D220" s="2">
        <f>B220*(Schedule!$R$3*(A220&lt;=Schedule!$N$3*Schedule!$L$5)+Schedule!$R$4*(A220&gt;Schedule!$N$3*Schedule!$L$5))</f>
        <v>726.47536242143451</v>
      </c>
      <c r="E220" s="2">
        <f t="shared" si="10"/>
        <v>1119.2375540913856</v>
      </c>
      <c r="F220" s="2">
        <f t="shared" si="11"/>
        <v>119060.26518235024</v>
      </c>
    </row>
    <row r="221" spans="1:6" x14ac:dyDescent="0.25">
      <c r="A221">
        <v>219</v>
      </c>
      <c r="B221" s="5">
        <f t="shared" si="9"/>
        <v>119060.26518235024</v>
      </c>
      <c r="C221" s="2">
        <f>IF(A221&lt;=Schedule!$L$6,0,Schedule!$H$4)</f>
        <v>1845.7129165128201</v>
      </c>
      <c r="D221" s="2">
        <f>B221*(Schedule!$R$3*(A221&lt;=Schedule!$N$3*Schedule!$L$5)+Schedule!$R$4*(A221&gt;Schedule!$N$3*Schedule!$L$5))</f>
        <v>719.70966203800572</v>
      </c>
      <c r="E221" s="2">
        <f t="shared" si="10"/>
        <v>1126.0032544748144</v>
      </c>
      <c r="F221" s="2">
        <f t="shared" si="11"/>
        <v>117934.26192787543</v>
      </c>
    </row>
    <row r="222" spans="1:6" x14ac:dyDescent="0.25">
      <c r="A222">
        <v>220</v>
      </c>
      <c r="B222" s="5">
        <f t="shared" si="9"/>
        <v>117934.26192787543</v>
      </c>
      <c r="C222" s="2">
        <f>IF(A222&lt;=Schedule!$L$6,0,Schedule!$H$4)</f>
        <v>1845.7129165128201</v>
      </c>
      <c r="D222" s="2">
        <f>B222*(Schedule!$R$3*(A222&lt;=Schedule!$N$3*Schedule!$L$5)+Schedule!$R$4*(A222&gt;Schedule!$N$3*Schedule!$L$5))</f>
        <v>712.90306354361655</v>
      </c>
      <c r="E222" s="2">
        <f t="shared" si="10"/>
        <v>1132.8098529692036</v>
      </c>
      <c r="F222" s="2">
        <f t="shared" si="11"/>
        <v>116801.45207490622</v>
      </c>
    </row>
    <row r="223" spans="1:6" x14ac:dyDescent="0.25">
      <c r="A223">
        <v>221</v>
      </c>
      <c r="B223" s="5">
        <f t="shared" si="9"/>
        <v>116801.45207490622</v>
      </c>
      <c r="C223" s="2">
        <f>IF(A223&lt;=Schedule!$L$6,0,Schedule!$H$4)</f>
        <v>1845.7129165128201</v>
      </c>
      <c r="D223" s="2">
        <f>B223*(Schedule!$R$3*(A223&lt;=Schedule!$N$3*Schedule!$L$5)+Schedule!$R$4*(A223&gt;Schedule!$N$3*Schedule!$L$5))</f>
        <v>706.05531971249786</v>
      </c>
      <c r="E223" s="2">
        <f t="shared" si="10"/>
        <v>1139.6575968003222</v>
      </c>
      <c r="F223" s="2">
        <f t="shared" si="11"/>
        <v>115661.79447810591</v>
      </c>
    </row>
    <row r="224" spans="1:6" x14ac:dyDescent="0.25">
      <c r="A224">
        <v>222</v>
      </c>
      <c r="B224" s="5">
        <f t="shared" si="9"/>
        <v>115661.79447810591</v>
      </c>
      <c r="C224" s="2">
        <f>IF(A224&lt;=Schedule!$L$6,0,Schedule!$H$4)</f>
        <v>1845.7129165128201</v>
      </c>
      <c r="D224" s="2">
        <f>B224*(Schedule!$R$3*(A224&lt;=Schedule!$N$3*Schedule!$L$5)+Schedule!$R$4*(A224&gt;Schedule!$N$3*Schedule!$L$5))</f>
        <v>699.16618182442107</v>
      </c>
      <c r="E224" s="2">
        <f t="shared" si="10"/>
        <v>1146.5467346883991</v>
      </c>
      <c r="F224" s="2">
        <f t="shared" si="11"/>
        <v>114515.24774341751</v>
      </c>
    </row>
    <row r="225" spans="1:6" x14ac:dyDescent="0.25">
      <c r="A225">
        <v>223</v>
      </c>
      <c r="B225" s="5">
        <f t="shared" si="9"/>
        <v>114515.24774341751</v>
      </c>
      <c r="C225" s="2">
        <f>IF(A225&lt;=Schedule!$L$6,0,Schedule!$H$4)</f>
        <v>1845.7129165128201</v>
      </c>
      <c r="D225" s="2">
        <f>B225*(Schedule!$R$3*(A225&lt;=Schedule!$N$3*Schedule!$L$5)+Schedule!$R$4*(A225&gt;Schedule!$N$3*Schedule!$L$5))</f>
        <v>692.23539965566363</v>
      </c>
      <c r="E225" s="2">
        <f t="shared" si="10"/>
        <v>1153.4775168571564</v>
      </c>
      <c r="F225" s="2">
        <f t="shared" si="11"/>
        <v>113361.77022656036</v>
      </c>
    </row>
    <row r="226" spans="1:6" x14ac:dyDescent="0.25">
      <c r="A226">
        <v>224</v>
      </c>
      <c r="B226" s="5">
        <f t="shared" si="9"/>
        <v>113361.77022656036</v>
      </c>
      <c r="C226" s="2">
        <f>IF(A226&lt;=Schedule!$L$6,0,Schedule!$H$4)</f>
        <v>1845.7129165128201</v>
      </c>
      <c r="D226" s="2">
        <f>B226*(Schedule!$R$3*(A226&lt;=Schedule!$N$3*Schedule!$L$5)+Schedule!$R$4*(A226&gt;Schedule!$N$3*Schedule!$L$5))</f>
        <v>685.26272146992108</v>
      </c>
      <c r="E226" s="2">
        <f t="shared" si="10"/>
        <v>1160.4501950428989</v>
      </c>
      <c r="F226" s="2">
        <f t="shared" si="11"/>
        <v>112201.32003151746</v>
      </c>
    </row>
    <row r="227" spans="1:6" x14ac:dyDescent="0.25">
      <c r="A227">
        <v>225</v>
      </c>
      <c r="B227" s="5">
        <f t="shared" si="9"/>
        <v>112201.32003151746</v>
      </c>
      <c r="C227" s="2">
        <f>IF(A227&lt;=Schedule!$L$6,0,Schedule!$H$4)</f>
        <v>1845.7129165128201</v>
      </c>
      <c r="D227" s="2">
        <f>B227*(Schedule!$R$3*(A227&lt;=Schedule!$N$3*Schedule!$L$5)+Schedule!$R$4*(A227&gt;Schedule!$N$3*Schedule!$L$5))</f>
        <v>678.24789400916325</v>
      </c>
      <c r="E227" s="2">
        <f t="shared" si="10"/>
        <v>1167.4650225036569</v>
      </c>
      <c r="F227" s="2">
        <f t="shared" si="11"/>
        <v>111033.8550090138</v>
      </c>
    </row>
    <row r="228" spans="1:6" x14ac:dyDescent="0.25">
      <c r="A228">
        <v>226</v>
      </c>
      <c r="B228" s="5">
        <f t="shared" si="9"/>
        <v>111033.8550090138</v>
      </c>
      <c r="C228" s="2">
        <f>IF(A228&lt;=Schedule!$L$6,0,Schedule!$H$4)</f>
        <v>1845.7129165128201</v>
      </c>
      <c r="D228" s="2">
        <f>B228*(Schedule!$R$3*(A228&lt;=Schedule!$N$3*Schedule!$L$5)+Schedule!$R$4*(A228&gt;Schedule!$N$3*Schedule!$L$5))</f>
        <v>671.19066248443573</v>
      </c>
      <c r="E228" s="2">
        <f t="shared" si="10"/>
        <v>1174.5222540283844</v>
      </c>
      <c r="F228" s="2">
        <f t="shared" si="11"/>
        <v>109859.33275498541</v>
      </c>
    </row>
    <row r="229" spans="1:6" x14ac:dyDescent="0.25">
      <c r="A229">
        <v>227</v>
      </c>
      <c r="B229" s="5">
        <f t="shared" si="9"/>
        <v>109859.33275498541</v>
      </c>
      <c r="C229" s="2">
        <f>IF(A229&lt;=Schedule!$L$6,0,Schedule!$H$4)</f>
        <v>1845.7129165128201</v>
      </c>
      <c r="D229" s="2">
        <f>B229*(Schedule!$R$3*(A229&lt;=Schedule!$N$3*Schedule!$L$5)+Schedule!$R$4*(A229&gt;Schedule!$N$3*Schedule!$L$5))</f>
        <v>664.09077056660556</v>
      </c>
      <c r="E229" s="2">
        <f t="shared" si="10"/>
        <v>1181.6221459462145</v>
      </c>
      <c r="F229" s="2">
        <f t="shared" si="11"/>
        <v>108677.7106090392</v>
      </c>
    </row>
    <row r="230" spans="1:6" x14ac:dyDescent="0.25">
      <c r="A230">
        <v>228</v>
      </c>
      <c r="B230" s="5">
        <f t="shared" si="9"/>
        <v>108677.7106090392</v>
      </c>
      <c r="C230" s="2">
        <f>IF(A230&lt;=Schedule!$L$6,0,Schedule!$H$4)</f>
        <v>1845.7129165128201</v>
      </c>
      <c r="D230" s="2">
        <f>B230*(Schedule!$R$3*(A230&lt;=Schedule!$N$3*Schedule!$L$5)+Schedule!$R$4*(A230&gt;Schedule!$N$3*Schedule!$L$5))</f>
        <v>656.94796037705089</v>
      </c>
      <c r="E230" s="2">
        <f t="shared" si="10"/>
        <v>1188.7649561357694</v>
      </c>
      <c r="F230" s="2">
        <f t="shared" si="11"/>
        <v>107488.94565290344</v>
      </c>
    </row>
    <row r="231" spans="1:6" x14ac:dyDescent="0.25">
      <c r="A231">
        <v>229</v>
      </c>
      <c r="B231" s="5">
        <f t="shared" si="9"/>
        <v>107488.94565290344</v>
      </c>
      <c r="C231" s="2">
        <f>IF(A231&lt;=Schedule!$L$6,0,Schedule!$H$4)</f>
        <v>1845.7129165128201</v>
      </c>
      <c r="D231" s="2">
        <f>B231*(Schedule!$R$3*(A231&lt;=Schedule!$N$3*Schedule!$L$5)+Schedule!$R$4*(A231&gt;Schedule!$N$3*Schedule!$L$5))</f>
        <v>649.76197247829441</v>
      </c>
      <c r="E231" s="2">
        <f t="shared" si="10"/>
        <v>1195.9509440345257</v>
      </c>
      <c r="F231" s="2">
        <f t="shared" si="11"/>
        <v>106292.99470886891</v>
      </c>
    </row>
    <row r="232" spans="1:6" x14ac:dyDescent="0.25">
      <c r="A232">
        <v>230</v>
      </c>
      <c r="B232" s="5">
        <f t="shared" si="9"/>
        <v>106292.99470886891</v>
      </c>
      <c r="C232" s="2">
        <f>IF(A232&lt;=Schedule!$L$6,0,Schedule!$H$4)</f>
        <v>1845.7129165128201</v>
      </c>
      <c r="D232" s="2">
        <f>B232*(Schedule!$R$3*(A232&lt;=Schedule!$N$3*Schedule!$L$5)+Schedule!$R$4*(A232&gt;Schedule!$N$3*Schedule!$L$5))</f>
        <v>642.53254586458047</v>
      </c>
      <c r="E232" s="2">
        <f t="shared" si="10"/>
        <v>1203.1803706482397</v>
      </c>
      <c r="F232" s="2">
        <f t="shared" si="11"/>
        <v>105089.81433822066</v>
      </c>
    </row>
    <row r="233" spans="1:6" x14ac:dyDescent="0.25">
      <c r="A233">
        <v>231</v>
      </c>
      <c r="B233" s="5">
        <f t="shared" si="9"/>
        <v>105089.81433822066</v>
      </c>
      <c r="C233" s="2">
        <f>IF(A233&lt;=Schedule!$L$6,0,Schedule!$H$4)</f>
        <v>1845.7129165128201</v>
      </c>
      <c r="D233" s="2">
        <f>B233*(Schedule!$R$3*(A233&lt;=Schedule!$N$3*Schedule!$L$5)+Schedule!$R$4*(A233&gt;Schedule!$N$3*Schedule!$L$5))</f>
        <v>635.25941795239453</v>
      </c>
      <c r="E233" s="2">
        <f t="shared" si="10"/>
        <v>1210.4534985604255</v>
      </c>
      <c r="F233" s="2">
        <f t="shared" si="11"/>
        <v>103879.36083966024</v>
      </c>
    </row>
    <row r="234" spans="1:6" x14ac:dyDescent="0.25">
      <c r="A234">
        <v>232</v>
      </c>
      <c r="B234" s="5">
        <f t="shared" si="9"/>
        <v>103879.36083966024</v>
      </c>
      <c r="C234" s="2">
        <f>IF(A234&lt;=Schedule!$L$6,0,Schedule!$H$4)</f>
        <v>1845.7129165128201</v>
      </c>
      <c r="D234" s="2">
        <f>B234*(Schedule!$R$3*(A234&lt;=Schedule!$N$3*Schedule!$L$5)+Schedule!$R$4*(A234&gt;Schedule!$N$3*Schedule!$L$5))</f>
        <v>627.94232457092619</v>
      </c>
      <c r="E234" s="2">
        <f t="shared" si="10"/>
        <v>1217.7705919418941</v>
      </c>
      <c r="F234" s="2">
        <f t="shared" si="11"/>
        <v>102661.59024771834</v>
      </c>
    </row>
    <row r="235" spans="1:6" x14ac:dyDescent="0.25">
      <c r="A235">
        <v>233</v>
      </c>
      <c r="B235" s="5">
        <f t="shared" si="9"/>
        <v>102661.59024771834</v>
      </c>
      <c r="C235" s="2">
        <f>IF(A235&lt;=Schedule!$L$6,0,Schedule!$H$4)</f>
        <v>1845.7129165128201</v>
      </c>
      <c r="D235" s="2">
        <f>B235*(Schedule!$R$3*(A235&lt;=Schedule!$N$3*Schedule!$L$5)+Schedule!$R$4*(A235&gt;Schedule!$N$3*Schedule!$L$5))</f>
        <v>620.58099995247358</v>
      </c>
      <c r="E235" s="2">
        <f t="shared" si="10"/>
        <v>1225.1319165603466</v>
      </c>
      <c r="F235" s="2">
        <f t="shared" si="11"/>
        <v>101436.45833115799</v>
      </c>
    </row>
    <row r="236" spans="1:6" x14ac:dyDescent="0.25">
      <c r="A236">
        <v>234</v>
      </c>
      <c r="B236" s="5">
        <f t="shared" si="9"/>
        <v>101436.45833115799</v>
      </c>
      <c r="C236" s="2">
        <f>IF(A236&lt;=Schedule!$L$6,0,Schedule!$H$4)</f>
        <v>1845.7129165128201</v>
      </c>
      <c r="D236" s="2">
        <f>B236*(Schedule!$R$3*(A236&lt;=Schedule!$N$3*Schedule!$L$5)+Schedule!$R$4*(A236&gt;Schedule!$N$3*Schedule!$L$5))</f>
        <v>613.17517672279098</v>
      </c>
      <c r="E236" s="2">
        <f t="shared" si="10"/>
        <v>1232.5377397900293</v>
      </c>
      <c r="F236" s="2">
        <f t="shared" si="11"/>
        <v>100203.92059136796</v>
      </c>
    </row>
    <row r="237" spans="1:6" x14ac:dyDescent="0.25">
      <c r="A237">
        <v>235</v>
      </c>
      <c r="B237" s="5">
        <f t="shared" si="9"/>
        <v>100203.92059136796</v>
      </c>
      <c r="C237" s="2">
        <f>IF(A237&lt;=Schedule!$L$6,0,Schedule!$H$4)</f>
        <v>1845.7129165128201</v>
      </c>
      <c r="D237" s="2">
        <f>B237*(Schedule!$R$3*(A237&lt;=Schedule!$N$3*Schedule!$L$5)+Schedule!$R$4*(A237&gt;Schedule!$N$3*Schedule!$L$5))</f>
        <v>605.72458589137671</v>
      </c>
      <c r="E237" s="2">
        <f t="shared" si="10"/>
        <v>1239.9883306214433</v>
      </c>
      <c r="F237" s="2">
        <f t="shared" si="11"/>
        <v>98963.932260746515</v>
      </c>
    </row>
    <row r="238" spans="1:6" x14ac:dyDescent="0.25">
      <c r="A238">
        <v>236</v>
      </c>
      <c r="B238" s="5">
        <f t="shared" si="9"/>
        <v>98963.932260746515</v>
      </c>
      <c r="C238" s="2">
        <f>IF(A238&lt;=Schedule!$L$6,0,Schedule!$H$4)</f>
        <v>1845.7129165128201</v>
      </c>
      <c r="D238" s="2">
        <f>B238*(Schedule!$R$3*(A238&lt;=Schedule!$N$3*Schedule!$L$5)+Schedule!$R$4*(A238&gt;Schedule!$N$3*Schedule!$L$5))</f>
        <v>598.22895684170339</v>
      </c>
      <c r="E238" s="2">
        <f t="shared" si="10"/>
        <v>1247.4839596711167</v>
      </c>
      <c r="F238" s="2">
        <f t="shared" si="11"/>
        <v>97716.448301075405</v>
      </c>
    </row>
    <row r="239" spans="1:6" x14ac:dyDescent="0.25">
      <c r="A239">
        <v>237</v>
      </c>
      <c r="B239" s="5">
        <f t="shared" si="9"/>
        <v>97716.448301075405</v>
      </c>
      <c r="C239" s="2">
        <f>IF(A239&lt;=Schedule!$L$6,0,Schedule!$H$4)</f>
        <v>1845.7129165128201</v>
      </c>
      <c r="D239" s="2">
        <f>B239*(Schedule!$R$3*(A239&lt;=Schedule!$N$3*Schedule!$L$5)+Schedule!$R$4*(A239&gt;Schedule!$N$3*Schedule!$L$5))</f>
        <v>590.68801732138877</v>
      </c>
      <c r="E239" s="2">
        <f t="shared" si="10"/>
        <v>1255.0248991914314</v>
      </c>
      <c r="F239" s="2">
        <f t="shared" si="11"/>
        <v>96461.423401883978</v>
      </c>
    </row>
    <row r="240" spans="1:6" x14ac:dyDescent="0.25">
      <c r="A240">
        <v>238</v>
      </c>
      <c r="B240" s="5">
        <f t="shared" si="9"/>
        <v>96461.423401883978</v>
      </c>
      <c r="C240" s="2">
        <f>IF(A240&lt;=Schedule!$L$6,0,Schedule!$H$4)</f>
        <v>1845.7129165128201</v>
      </c>
      <c r="D240" s="2">
        <f>B240*(Schedule!$R$3*(A240&lt;=Schedule!$N$3*Schedule!$L$5)+Schedule!$R$4*(A240&gt;Schedule!$N$3*Schedule!$L$5))</f>
        <v>583.10149343230671</v>
      </c>
      <c r="E240" s="2">
        <f t="shared" si="10"/>
        <v>1262.6114230805133</v>
      </c>
      <c r="F240" s="2">
        <f t="shared" si="11"/>
        <v>95198.811978803467</v>
      </c>
    </row>
    <row r="241" spans="1:6" x14ac:dyDescent="0.25">
      <c r="A241">
        <v>239</v>
      </c>
      <c r="B241" s="5">
        <f t="shared" si="9"/>
        <v>95198.811978803467</v>
      </c>
      <c r="C241" s="2">
        <f>IF(A241&lt;=Schedule!$L$6,0,Schedule!$H$4)</f>
        <v>1845.7129165128201</v>
      </c>
      <c r="D241" s="2">
        <f>B241*(Schedule!$R$3*(A241&lt;=Schedule!$N$3*Schedule!$L$5)+Schedule!$R$4*(A241&gt;Schedule!$N$3*Schedule!$L$5))</f>
        <v>575.4691096206393</v>
      </c>
      <c r="E241" s="2">
        <f t="shared" si="10"/>
        <v>1270.2438068921808</v>
      </c>
      <c r="F241" s="2">
        <f t="shared" si="11"/>
        <v>93928.568171911291</v>
      </c>
    </row>
    <row r="242" spans="1:6" x14ac:dyDescent="0.25">
      <c r="A242">
        <v>240</v>
      </c>
      <c r="B242" s="5">
        <f t="shared" si="9"/>
        <v>93928.568171911291</v>
      </c>
      <c r="C242" s="2">
        <f>IF(A242&lt;=Schedule!$L$6,0,Schedule!$H$4)</f>
        <v>1845.7129165128201</v>
      </c>
      <c r="D242" s="2">
        <f>B242*(Schedule!$R$3*(A242&lt;=Schedule!$N$3*Schedule!$L$5)+Schedule!$R$4*(A242&gt;Schedule!$N$3*Schedule!$L$5))</f>
        <v>567.79058866686808</v>
      </c>
      <c r="E242" s="2">
        <f t="shared" si="10"/>
        <v>1277.9223278459522</v>
      </c>
      <c r="F242" s="2">
        <f t="shared" si="11"/>
        <v>92650.645844065337</v>
      </c>
    </row>
    <row r="243" spans="1:6" x14ac:dyDescent="0.25">
      <c r="A243">
        <v>241</v>
      </c>
      <c r="B243" s="5">
        <f t="shared" si="9"/>
        <v>92650.645844065337</v>
      </c>
      <c r="C243" s="2">
        <f>IF(A243&lt;=Schedule!$L$6,0,Schedule!$H$4)</f>
        <v>1845.7129165128201</v>
      </c>
      <c r="D243" s="2">
        <f>B243*(Schedule!$R$3*(A243&lt;=Schedule!$N$3*Schedule!$L$5)+Schedule!$R$4*(A243&gt;Schedule!$N$3*Schedule!$L$5))</f>
        <v>560.06565167570488</v>
      </c>
      <c r="E243" s="2">
        <f t="shared" si="10"/>
        <v>1285.6472648371152</v>
      </c>
      <c r="F243" s="2">
        <f t="shared" si="11"/>
        <v>91364.998579228224</v>
      </c>
    </row>
    <row r="244" spans="1:6" x14ac:dyDescent="0.25">
      <c r="A244">
        <v>242</v>
      </c>
      <c r="B244" s="5">
        <f t="shared" si="9"/>
        <v>91364.998579228224</v>
      </c>
      <c r="C244" s="2">
        <f>IF(A244&lt;=Schedule!$L$6,0,Schedule!$H$4)</f>
        <v>1845.7129165128201</v>
      </c>
      <c r="D244" s="2">
        <f>B244*(Schedule!$R$3*(A244&lt;=Schedule!$N$3*Schedule!$L$5)+Schedule!$R$4*(A244&gt;Schedule!$N$3*Schedule!$L$5))</f>
        <v>552.2940180659624</v>
      </c>
      <c r="E244" s="2">
        <f t="shared" si="10"/>
        <v>1293.4188984468578</v>
      </c>
      <c r="F244" s="2">
        <f t="shared" si="11"/>
        <v>90071.57968078136</v>
      </c>
    </row>
    <row r="245" spans="1:6" x14ac:dyDescent="0.25">
      <c r="A245">
        <v>243</v>
      </c>
      <c r="B245" s="5">
        <f t="shared" si="9"/>
        <v>90071.57968078136</v>
      </c>
      <c r="C245" s="2">
        <f>IF(A245&lt;=Schedule!$L$6,0,Schedule!$H$4)</f>
        <v>1845.7129165128201</v>
      </c>
      <c r="D245" s="2">
        <f>B245*(Schedule!$R$3*(A245&lt;=Schedule!$N$3*Schedule!$L$5)+Schedule!$R$4*(A245&gt;Schedule!$N$3*Schedule!$L$5))</f>
        <v>544.47540556036256</v>
      </c>
      <c r="E245" s="2">
        <f t="shared" si="10"/>
        <v>1301.2375109524576</v>
      </c>
      <c r="F245" s="2">
        <f t="shared" si="11"/>
        <v>88770.342169828902</v>
      </c>
    </row>
    <row r="246" spans="1:6" x14ac:dyDescent="0.25">
      <c r="A246">
        <v>244</v>
      </c>
      <c r="B246" s="5">
        <f t="shared" si="9"/>
        <v>88770.342169828902</v>
      </c>
      <c r="C246" s="2">
        <f>IF(A246&lt;=Schedule!$L$6,0,Schedule!$H$4)</f>
        <v>1845.7129165128201</v>
      </c>
      <c r="D246" s="2">
        <f>B246*(Schedule!$R$3*(A246&lt;=Schedule!$N$3*Schedule!$L$5)+Schedule!$R$4*(A246&gt;Schedule!$N$3*Schedule!$L$5))</f>
        <v>536.60953017528402</v>
      </c>
      <c r="E246" s="2">
        <f t="shared" si="10"/>
        <v>1309.103386337536</v>
      </c>
      <c r="F246" s="2">
        <f t="shared" si="11"/>
        <v>87461.238783491368</v>
      </c>
    </row>
    <row r="247" spans="1:6" x14ac:dyDescent="0.25">
      <c r="A247">
        <v>245</v>
      </c>
      <c r="B247" s="5">
        <f t="shared" si="9"/>
        <v>87461.238783491368</v>
      </c>
      <c r="C247" s="2">
        <f>IF(A247&lt;=Schedule!$L$6,0,Schedule!$H$4)</f>
        <v>1845.7129165128201</v>
      </c>
      <c r="D247" s="2">
        <f>B247*(Schedule!$R$3*(A247&lt;=Schedule!$N$3*Schedule!$L$5)+Schedule!$R$4*(A247&gt;Schedule!$N$3*Schedule!$L$5))</f>
        <v>528.69610621044751</v>
      </c>
      <c r="E247" s="2">
        <f t="shared" si="10"/>
        <v>1317.0168103023725</v>
      </c>
      <c r="F247" s="2">
        <f t="shared" si="11"/>
        <v>86144.221973188993</v>
      </c>
    </row>
    <row r="248" spans="1:6" x14ac:dyDescent="0.25">
      <c r="A248">
        <v>246</v>
      </c>
      <c r="B248" s="5">
        <f t="shared" si="9"/>
        <v>86144.221973188993</v>
      </c>
      <c r="C248" s="2">
        <f>IF(A248&lt;=Schedule!$L$6,0,Schedule!$H$4)</f>
        <v>1845.7129165128201</v>
      </c>
      <c r="D248" s="2">
        <f>B248*(Schedule!$R$3*(A248&lt;=Schedule!$N$3*Schedule!$L$5)+Schedule!$R$4*(A248&gt;Schedule!$N$3*Schedule!$L$5))</f>
        <v>520.73484623853869</v>
      </c>
      <c r="E248" s="2">
        <f t="shared" si="10"/>
        <v>1324.9780702742814</v>
      </c>
      <c r="F248" s="2">
        <f t="shared" si="11"/>
        <v>84819.243902914706</v>
      </c>
    </row>
    <row r="249" spans="1:6" x14ac:dyDescent="0.25">
      <c r="A249">
        <v>247</v>
      </c>
      <c r="B249" s="5">
        <f t="shared" si="9"/>
        <v>84819.243902914706</v>
      </c>
      <c r="C249" s="2">
        <f>IF(A249&lt;=Schedule!$L$6,0,Schedule!$H$4)</f>
        <v>1845.7129165128201</v>
      </c>
      <c r="D249" s="2">
        <f>B249*(Schedule!$R$3*(A249&lt;=Schedule!$N$3*Schedule!$L$5)+Schedule!$R$4*(A249&gt;Schedule!$N$3*Schedule!$L$5))</f>
        <v>512.72546109476832</v>
      </c>
      <c r="E249" s="2">
        <f t="shared" si="10"/>
        <v>1332.9874554180519</v>
      </c>
      <c r="F249" s="2">
        <f t="shared" si="11"/>
        <v>83486.256447496649</v>
      </c>
    </row>
    <row r="250" spans="1:6" x14ac:dyDescent="0.25">
      <c r="A250">
        <v>248</v>
      </c>
      <c r="B250" s="5">
        <f t="shared" si="9"/>
        <v>83486.256447496649</v>
      </c>
      <c r="C250" s="2">
        <f>IF(A250&lt;=Schedule!$L$6,0,Schedule!$H$4)</f>
        <v>1845.7129165128201</v>
      </c>
      <c r="D250" s="2">
        <f>B250*(Schedule!$R$3*(A250&lt;=Schedule!$N$3*Schedule!$L$5)+Schedule!$R$4*(A250&gt;Schedule!$N$3*Schedule!$L$5))</f>
        <v>504.66765986636955</v>
      </c>
      <c r="E250" s="2">
        <f t="shared" si="10"/>
        <v>1341.0452566464505</v>
      </c>
      <c r="F250" s="2">
        <f t="shared" si="11"/>
        <v>82145.211190850197</v>
      </c>
    </row>
    <row r="251" spans="1:6" x14ac:dyDescent="0.25">
      <c r="A251">
        <v>249</v>
      </c>
      <c r="B251" s="5">
        <f t="shared" si="9"/>
        <v>82145.211190850197</v>
      </c>
      <c r="C251" s="2">
        <f>IF(A251&lt;=Schedule!$L$6,0,Schedule!$H$4)</f>
        <v>1845.7129165128201</v>
      </c>
      <c r="D251" s="2">
        <f>B251*(Schedule!$R$3*(A251&lt;=Schedule!$N$3*Schedule!$L$5)+Schedule!$R$4*(A251&gt;Schedule!$N$3*Schedule!$L$5))</f>
        <v>496.5611498820312</v>
      </c>
      <c r="E251" s="2">
        <f t="shared" si="10"/>
        <v>1349.1517666307889</v>
      </c>
      <c r="F251" s="2">
        <f t="shared" si="11"/>
        <v>80796.059424219406</v>
      </c>
    </row>
    <row r="252" spans="1:6" x14ac:dyDescent="0.25">
      <c r="A252">
        <v>250</v>
      </c>
      <c r="B252" s="5">
        <f t="shared" si="9"/>
        <v>80796.059424219406</v>
      </c>
      <c r="C252" s="2">
        <f>IF(A252&lt;=Schedule!$L$6,0,Schedule!$H$4)</f>
        <v>1845.7129165128201</v>
      </c>
      <c r="D252" s="2">
        <f>B252*(Schedule!$R$3*(A252&lt;=Schedule!$N$3*Schedule!$L$5)+Schedule!$R$4*(A252&gt;Schedule!$N$3*Schedule!$L$5))</f>
        <v>488.40563670126795</v>
      </c>
      <c r="E252" s="2">
        <f t="shared" si="10"/>
        <v>1357.3072798115522</v>
      </c>
      <c r="F252" s="2">
        <f t="shared" si="11"/>
        <v>79438.752144407859</v>
      </c>
    </row>
    <row r="253" spans="1:6" x14ac:dyDescent="0.25">
      <c r="A253">
        <v>251</v>
      </c>
      <c r="B253" s="5">
        <f t="shared" si="9"/>
        <v>79438.752144407859</v>
      </c>
      <c r="C253" s="2">
        <f>IF(A253&lt;=Schedule!$L$6,0,Schedule!$H$4)</f>
        <v>1845.7129165128201</v>
      </c>
      <c r="D253" s="2">
        <f>B253*(Schedule!$R$3*(A253&lt;=Schedule!$N$3*Schedule!$L$5)+Schedule!$R$4*(A253&gt;Schedule!$N$3*Schedule!$L$5))</f>
        <v>480.20082410372549</v>
      </c>
      <c r="E253" s="2">
        <f t="shared" si="10"/>
        <v>1365.5120924090947</v>
      </c>
      <c r="F253" s="2">
        <f t="shared" si="11"/>
        <v>78073.240051998771</v>
      </c>
    </row>
    <row r="254" spans="1:6" x14ac:dyDescent="0.25">
      <c r="A254">
        <v>252</v>
      </c>
      <c r="B254" s="5">
        <f t="shared" si="9"/>
        <v>78073.240051998771</v>
      </c>
      <c r="C254" s="2">
        <f>IF(A254&lt;=Schedule!$L$6,0,Schedule!$H$4)</f>
        <v>1845.7129165128201</v>
      </c>
      <c r="D254" s="2">
        <f>B254*(Schedule!$R$3*(A254&lt;=Schedule!$N$3*Schedule!$L$5)+Schedule!$R$4*(A254&gt;Schedule!$N$3*Schedule!$L$5))</f>
        <v>471.94641407842141</v>
      </c>
      <c r="E254" s="2">
        <f t="shared" si="10"/>
        <v>1373.7665024343987</v>
      </c>
      <c r="F254" s="2">
        <f t="shared" si="11"/>
        <v>76699.473549564369</v>
      </c>
    </row>
    <row r="255" spans="1:6" x14ac:dyDescent="0.25">
      <c r="A255">
        <v>253</v>
      </c>
      <c r="B255" s="5">
        <f t="shared" si="9"/>
        <v>76699.473549564369</v>
      </c>
      <c r="C255" s="2">
        <f>IF(A255&lt;=Schedule!$L$6,0,Schedule!$H$4)</f>
        <v>1845.7129165128201</v>
      </c>
      <c r="D255" s="2">
        <f>B255*(Schedule!$R$3*(A255&lt;=Schedule!$N$3*Schedule!$L$5)+Schedule!$R$4*(A255&gt;Schedule!$N$3*Schedule!$L$5))</f>
        <v>463.64210681292104</v>
      </c>
      <c r="E255" s="2">
        <f t="shared" si="10"/>
        <v>1382.0708096998992</v>
      </c>
      <c r="F255" s="2">
        <f t="shared" si="11"/>
        <v>75317.402739864468</v>
      </c>
    </row>
    <row r="256" spans="1:6" x14ac:dyDescent="0.25">
      <c r="A256">
        <v>254</v>
      </c>
      <c r="B256" s="5">
        <f t="shared" si="9"/>
        <v>75317.402739864468</v>
      </c>
      <c r="C256" s="2">
        <f>IF(A256&lt;=Schedule!$L$6,0,Schedule!$H$4)</f>
        <v>1845.7129165128201</v>
      </c>
      <c r="D256" s="2">
        <f>B256*(Schedule!$R$3*(A256&lt;=Schedule!$N$3*Schedule!$L$5)+Schedule!$R$4*(A256&gt;Schedule!$N$3*Schedule!$L$5))</f>
        <v>455.28760068244782</v>
      </c>
      <c r="E256" s="2">
        <f t="shared" si="10"/>
        <v>1390.4253158303723</v>
      </c>
      <c r="F256" s="2">
        <f t="shared" si="11"/>
        <v>73926.977424034092</v>
      </c>
    </row>
    <row r="257" spans="1:6" x14ac:dyDescent="0.25">
      <c r="A257">
        <v>255</v>
      </c>
      <c r="B257" s="5">
        <f t="shared" si="9"/>
        <v>73926.977424034092</v>
      </c>
      <c r="C257" s="2">
        <f>IF(A257&lt;=Schedule!$L$6,0,Schedule!$H$4)</f>
        <v>1845.7129165128201</v>
      </c>
      <c r="D257" s="2">
        <f>B257*(Schedule!$R$3*(A257&lt;=Schedule!$N$3*Schedule!$L$5)+Schedule!$R$4*(A257&gt;Schedule!$N$3*Schedule!$L$5))</f>
        <v>446.882592238928</v>
      </c>
      <c r="E257" s="2">
        <f t="shared" si="10"/>
        <v>1398.8303242738921</v>
      </c>
      <c r="F257" s="2">
        <f t="shared" si="11"/>
        <v>72528.147099760201</v>
      </c>
    </row>
    <row r="258" spans="1:6" x14ac:dyDescent="0.25">
      <c r="A258">
        <v>256</v>
      </c>
      <c r="B258" s="5">
        <f t="shared" si="9"/>
        <v>72528.147099760201</v>
      </c>
      <c r="C258" s="2">
        <f>IF(A258&lt;=Schedule!$L$6,0,Schedule!$H$4)</f>
        <v>1845.7129165128201</v>
      </c>
      <c r="D258" s="2">
        <f>B258*(Schedule!$R$3*(A258&lt;=Schedule!$N$3*Schedule!$L$5)+Schedule!$R$4*(A258&gt;Schedule!$N$3*Schedule!$L$5))</f>
        <v>438.42677619996857</v>
      </c>
      <c r="E258" s="2">
        <f t="shared" si="10"/>
        <v>1407.2861403128516</v>
      </c>
      <c r="F258" s="2">
        <f t="shared" si="11"/>
        <v>71120.860959447353</v>
      </c>
    </row>
    <row r="259" spans="1:6" x14ac:dyDescent="0.25">
      <c r="A259">
        <v>257</v>
      </c>
      <c r="B259" s="5">
        <f t="shared" si="9"/>
        <v>71120.860959447353</v>
      </c>
      <c r="C259" s="2">
        <f>IF(A259&lt;=Schedule!$L$6,0,Schedule!$H$4)</f>
        <v>1845.7129165128201</v>
      </c>
      <c r="D259" s="2">
        <f>B259*(Schedule!$R$3*(A259&lt;=Schedule!$N$3*Schedule!$L$5)+Schedule!$R$4*(A259&gt;Schedule!$N$3*Schedule!$L$5))</f>
        <v>429.91984543776937</v>
      </c>
      <c r="E259" s="2">
        <f t="shared" si="10"/>
        <v>1415.7930710750506</v>
      </c>
      <c r="F259" s="2">
        <f t="shared" si="11"/>
        <v>69705.067888372301</v>
      </c>
    </row>
    <row r="260" spans="1:6" x14ac:dyDescent="0.25">
      <c r="A260">
        <v>258</v>
      </c>
      <c r="B260" s="5">
        <f t="shared" si="9"/>
        <v>69705.067888372301</v>
      </c>
      <c r="C260" s="2">
        <f>IF(A260&lt;=Schedule!$L$6,0,Schedule!$H$4)</f>
        <v>1845.7129165128201</v>
      </c>
      <c r="D260" s="2">
        <f>B260*(Schedule!$R$3*(A260&lt;=Schedule!$N$3*Schedule!$L$5)+Schedule!$R$4*(A260&gt;Schedule!$N$3*Schedule!$L$5))</f>
        <v>421.36149096796743</v>
      </c>
      <c r="E260" s="2">
        <f t="shared" si="10"/>
        <v>1424.3514255448526</v>
      </c>
      <c r="F260" s="2">
        <f t="shared" si="11"/>
        <v>68280.716462827448</v>
      </c>
    </row>
    <row r="261" spans="1:6" x14ac:dyDescent="0.25">
      <c r="A261">
        <v>259</v>
      </c>
      <c r="B261" s="5">
        <f t="shared" ref="B261:B302" si="12">F260</f>
        <v>68280.716462827448</v>
      </c>
      <c r="C261" s="2">
        <f>IF(A261&lt;=Schedule!$L$6,0,Schedule!$H$4)</f>
        <v>1845.7129165128201</v>
      </c>
      <c r="D261" s="2">
        <f>B261*(Schedule!$R$3*(A261&lt;=Schedule!$N$3*Schedule!$L$5)+Schedule!$R$4*(A261&gt;Schedule!$N$3*Schedule!$L$5))</f>
        <v>412.75140193841429</v>
      </c>
      <c r="E261" s="2">
        <f t="shared" ref="E261:E302" si="13">C261-D261</f>
        <v>1432.9615145744058</v>
      </c>
      <c r="F261" s="2">
        <f t="shared" ref="F261:F302" si="14">B261-E261</f>
        <v>66847.754948253045</v>
      </c>
    </row>
    <row r="262" spans="1:6" x14ac:dyDescent="0.25">
      <c r="A262">
        <v>260</v>
      </c>
      <c r="B262" s="5">
        <f t="shared" si="12"/>
        <v>66847.754948253045</v>
      </c>
      <c r="C262" s="2">
        <f>IF(A262&lt;=Schedule!$L$6,0,Schedule!$H$4)</f>
        <v>1845.7129165128201</v>
      </c>
      <c r="D262" s="2">
        <f>B262*(Schedule!$R$3*(A262&lt;=Schedule!$N$3*Schedule!$L$5)+Schedule!$R$4*(A262&gt;Schedule!$N$3*Schedule!$L$5))</f>
        <v>404.08926561788559</v>
      </c>
      <c r="E262" s="2">
        <f t="shared" si="13"/>
        <v>1441.6236508949346</v>
      </c>
      <c r="F262" s="2">
        <f t="shared" si="14"/>
        <v>65406.131297358108</v>
      </c>
    </row>
    <row r="263" spans="1:6" x14ac:dyDescent="0.25">
      <c r="A263">
        <v>261</v>
      </c>
      <c r="B263" s="5">
        <f t="shared" si="12"/>
        <v>65406.131297358108</v>
      </c>
      <c r="C263" s="2">
        <f>IF(A263&lt;=Schedule!$L$6,0,Schedule!$H$4)</f>
        <v>1845.7129165128201</v>
      </c>
      <c r="D263" s="2">
        <f>B263*(Schedule!$R$3*(A263&lt;=Schedule!$N$3*Schedule!$L$5)+Schedule!$R$4*(A263&gt;Schedule!$N$3*Schedule!$L$5))</f>
        <v>395.37476738472191</v>
      </c>
      <c r="E263" s="2">
        <f t="shared" si="13"/>
        <v>1450.3381491280982</v>
      </c>
      <c r="F263" s="2">
        <f t="shared" si="14"/>
        <v>63955.793148230012</v>
      </c>
    </row>
    <row r="264" spans="1:6" x14ac:dyDescent="0.25">
      <c r="A264">
        <v>262</v>
      </c>
      <c r="B264" s="5">
        <f t="shared" si="12"/>
        <v>63955.793148230012</v>
      </c>
      <c r="C264" s="2">
        <f>IF(A264&lt;=Schedule!$L$6,0,Schedule!$H$4)</f>
        <v>1845.7129165128201</v>
      </c>
      <c r="D264" s="2">
        <f>B264*(Schedule!$R$3*(A264&lt;=Schedule!$N$3*Schedule!$L$5)+Schedule!$R$4*(A264&gt;Schedule!$N$3*Schedule!$L$5))</f>
        <v>386.60759071540144</v>
      </c>
      <c r="E264" s="2">
        <f t="shared" si="13"/>
        <v>1459.1053257974186</v>
      </c>
      <c r="F264" s="2">
        <f t="shared" si="14"/>
        <v>62496.687822432592</v>
      </c>
    </row>
    <row r="265" spans="1:6" x14ac:dyDescent="0.25">
      <c r="A265">
        <v>263</v>
      </c>
      <c r="B265" s="5">
        <f t="shared" si="12"/>
        <v>62496.687822432592</v>
      </c>
      <c r="C265" s="2">
        <f>IF(A265&lt;=Schedule!$L$6,0,Schedule!$H$4)</f>
        <v>1845.7129165128201</v>
      </c>
      <c r="D265" s="2">
        <f>B265*(Schedule!$R$3*(A265&lt;=Schedule!$N$3*Schedule!$L$5)+Schedule!$R$4*(A265&gt;Schedule!$N$3*Schedule!$L$5))</f>
        <v>377.78741717304325</v>
      </c>
      <c r="E265" s="2">
        <f t="shared" si="13"/>
        <v>1467.9254993397769</v>
      </c>
      <c r="F265" s="2">
        <f t="shared" si="14"/>
        <v>61028.762323092815</v>
      </c>
    </row>
    <row r="266" spans="1:6" x14ac:dyDescent="0.25">
      <c r="A266">
        <v>264</v>
      </c>
      <c r="B266" s="5">
        <f t="shared" si="12"/>
        <v>61028.762323092815</v>
      </c>
      <c r="C266" s="2">
        <f>IF(A266&lt;=Schedule!$L$6,0,Schedule!$H$4)</f>
        <v>1845.7129165128201</v>
      </c>
      <c r="D266" s="2">
        <f>B266*(Schedule!$R$3*(A266&lt;=Schedule!$N$3*Schedule!$L$5)+Schedule!$R$4*(A266&gt;Schedule!$N$3*Schedule!$L$5))</f>
        <v>368.91392639584132</v>
      </c>
      <c r="E266" s="2">
        <f t="shared" si="13"/>
        <v>1476.7989901169788</v>
      </c>
      <c r="F266" s="2">
        <f t="shared" si="14"/>
        <v>59551.963332975836</v>
      </c>
    </row>
    <row r="267" spans="1:6" x14ac:dyDescent="0.25">
      <c r="A267">
        <v>265</v>
      </c>
      <c r="B267" s="5">
        <f t="shared" si="12"/>
        <v>59551.963332975836</v>
      </c>
      <c r="C267" s="2">
        <f>IF(A267&lt;=Schedule!$L$6,0,Schedule!$H$4)</f>
        <v>1845.7129165128201</v>
      </c>
      <c r="D267" s="2">
        <f>B267*(Schedule!$R$3*(A267&lt;=Schedule!$N$3*Schedule!$L$5)+Schedule!$R$4*(A267&gt;Schedule!$N$3*Schedule!$L$5))</f>
        <v>359.98679608542841</v>
      </c>
      <c r="E267" s="2">
        <f t="shared" si="13"/>
        <v>1485.7261204273918</v>
      </c>
      <c r="F267" s="2">
        <f t="shared" si="14"/>
        <v>58066.237212548447</v>
      </c>
    </row>
    <row r="268" spans="1:6" x14ac:dyDescent="0.25">
      <c r="A268">
        <v>266</v>
      </c>
      <c r="B268" s="5">
        <f t="shared" si="12"/>
        <v>58066.237212548447</v>
      </c>
      <c r="C268" s="2">
        <f>IF(A268&lt;=Schedule!$L$6,0,Schedule!$H$4)</f>
        <v>1845.7129165128201</v>
      </c>
      <c r="D268" s="2">
        <f>B268*(Schedule!$R$3*(A268&lt;=Schedule!$N$3*Schedule!$L$5)+Schedule!$R$4*(A268&gt;Schedule!$N$3*Schedule!$L$5))</f>
        <v>351.00570199516977</v>
      </c>
      <c r="E268" s="2">
        <f t="shared" si="13"/>
        <v>1494.7072145176503</v>
      </c>
      <c r="F268" s="2">
        <f t="shared" si="14"/>
        <v>56571.529998030797</v>
      </c>
    </row>
    <row r="269" spans="1:6" x14ac:dyDescent="0.25">
      <c r="A269">
        <v>267</v>
      </c>
      <c r="B269" s="5">
        <f t="shared" si="12"/>
        <v>56571.529998030797</v>
      </c>
      <c r="C269" s="2">
        <f>IF(A269&lt;=Schedule!$L$6,0,Schedule!$H$4)</f>
        <v>1845.7129165128201</v>
      </c>
      <c r="D269" s="2">
        <f>B269*(Schedule!$R$3*(A269&lt;=Schedule!$N$3*Schedule!$L$5)+Schedule!$R$4*(A269&gt;Schedule!$N$3*Schedule!$L$5))</f>
        <v>341.97031791838594</v>
      </c>
      <c r="E269" s="2">
        <f t="shared" si="13"/>
        <v>1503.7425985944342</v>
      </c>
      <c r="F269" s="2">
        <f t="shared" si="14"/>
        <v>55067.787399436362</v>
      </c>
    </row>
    <row r="270" spans="1:6" x14ac:dyDescent="0.25">
      <c r="A270">
        <v>268</v>
      </c>
      <c r="B270" s="5">
        <f t="shared" si="12"/>
        <v>55067.787399436362</v>
      </c>
      <c r="C270" s="2">
        <f>IF(A270&lt;=Schedule!$L$6,0,Schedule!$H$4)</f>
        <v>1845.7129165128201</v>
      </c>
      <c r="D270" s="2">
        <f>B270*(Schedule!$R$3*(A270&lt;=Schedule!$N$3*Schedule!$L$5)+Schedule!$R$4*(A270&gt;Schedule!$N$3*Schedule!$L$5))</f>
        <v>332.88031567650455</v>
      </c>
      <c r="E270" s="2">
        <f t="shared" si="13"/>
        <v>1512.8326008363156</v>
      </c>
      <c r="F270" s="2">
        <f t="shared" si="14"/>
        <v>53554.954798600047</v>
      </c>
    </row>
    <row r="271" spans="1:6" x14ac:dyDescent="0.25">
      <c r="A271">
        <v>269</v>
      </c>
      <c r="B271" s="5">
        <f t="shared" si="12"/>
        <v>53554.954798600047</v>
      </c>
      <c r="C271" s="2">
        <f>IF(A271&lt;=Schedule!$L$6,0,Schedule!$H$4)</f>
        <v>1845.7129165128201</v>
      </c>
      <c r="D271" s="2">
        <f>B271*(Schedule!$R$3*(A271&lt;=Schedule!$N$3*Schedule!$L$5)+Schedule!$R$4*(A271&gt;Schedule!$N$3*Schedule!$L$5))</f>
        <v>323.73536510714041</v>
      </c>
      <c r="E271" s="2">
        <f t="shared" si="13"/>
        <v>1521.9775514056796</v>
      </c>
      <c r="F271" s="2">
        <f t="shared" si="14"/>
        <v>52032.977247194365</v>
      </c>
    </row>
    <row r="272" spans="1:6" x14ac:dyDescent="0.25">
      <c r="A272">
        <v>270</v>
      </c>
      <c r="B272" s="5">
        <f t="shared" si="12"/>
        <v>52032.977247194365</v>
      </c>
      <c r="C272" s="2">
        <f>IF(A272&lt;=Schedule!$L$6,0,Schedule!$H$4)</f>
        <v>1845.7129165128201</v>
      </c>
      <c r="D272" s="2">
        <f>B272*(Schedule!$R$3*(A272&lt;=Schedule!$N$3*Schedule!$L$5)+Schedule!$R$4*(A272&gt;Schedule!$N$3*Schedule!$L$5))</f>
        <v>314.53513405210327</v>
      </c>
      <c r="E272" s="2">
        <f t="shared" si="13"/>
        <v>1531.1777824607168</v>
      </c>
      <c r="F272" s="2">
        <f t="shared" si="14"/>
        <v>50501.799464733645</v>
      </c>
    </row>
    <row r="273" spans="1:6" x14ac:dyDescent="0.25">
      <c r="A273">
        <v>271</v>
      </c>
      <c r="B273" s="5">
        <f t="shared" si="12"/>
        <v>50501.799464733645</v>
      </c>
      <c r="C273" s="2">
        <f>IF(A273&lt;=Schedule!$L$6,0,Schedule!$H$4)</f>
        <v>1845.7129165128201</v>
      </c>
      <c r="D273" s="2">
        <f>B273*(Schedule!$R$3*(A273&lt;=Schedule!$N$3*Schedule!$L$5)+Schedule!$R$4*(A273&gt;Schedule!$N$3*Schedule!$L$5))</f>
        <v>305.27928834533367</v>
      </c>
      <c r="E273" s="2">
        <f t="shared" si="13"/>
        <v>1540.4336281674864</v>
      </c>
      <c r="F273" s="2">
        <f t="shared" si="14"/>
        <v>48961.365836566161</v>
      </c>
    </row>
    <row r="274" spans="1:6" x14ac:dyDescent="0.25">
      <c r="A274">
        <v>272</v>
      </c>
      <c r="B274" s="5">
        <f t="shared" si="12"/>
        <v>48961.365836566161</v>
      </c>
      <c r="C274" s="2">
        <f>IF(A274&lt;=Schedule!$L$6,0,Schedule!$H$4)</f>
        <v>1845.7129165128201</v>
      </c>
      <c r="D274" s="2">
        <f>B274*(Schedule!$R$3*(A274&lt;=Schedule!$N$3*Schedule!$L$5)+Schedule!$R$4*(A274&gt;Schedule!$N$3*Schedule!$L$5))</f>
        <v>295.96749180076534</v>
      </c>
      <c r="E274" s="2">
        <f t="shared" si="13"/>
        <v>1549.7454247120547</v>
      </c>
      <c r="F274" s="2">
        <f t="shared" si="14"/>
        <v>47411.620411854106</v>
      </c>
    </row>
    <row r="275" spans="1:6" x14ac:dyDescent="0.25">
      <c r="A275">
        <v>273</v>
      </c>
      <c r="B275" s="5">
        <f t="shared" si="12"/>
        <v>47411.620411854106</v>
      </c>
      <c r="C275" s="2">
        <f>IF(A275&lt;=Schedule!$L$6,0,Schedule!$H$4)</f>
        <v>1845.7129165128201</v>
      </c>
      <c r="D275" s="2">
        <f>B275*(Schedule!$R$3*(A275&lt;=Schedule!$N$3*Schedule!$L$5)+Schedule!$R$4*(A275&gt;Schedule!$N$3*Schedule!$L$5))</f>
        <v>286.5994062001144</v>
      </c>
      <c r="E275" s="2">
        <f t="shared" si="13"/>
        <v>1559.1135103127058</v>
      </c>
      <c r="F275" s="2">
        <f t="shared" si="14"/>
        <v>45852.506901541397</v>
      </c>
    </row>
    <row r="276" spans="1:6" x14ac:dyDescent="0.25">
      <c r="A276">
        <v>274</v>
      </c>
      <c r="B276" s="5">
        <f t="shared" si="12"/>
        <v>45852.506901541397</v>
      </c>
      <c r="C276" s="2">
        <f>IF(A276&lt;=Schedule!$L$6,0,Schedule!$H$4)</f>
        <v>1845.7129165128201</v>
      </c>
      <c r="D276" s="2">
        <f>B276*(Schedule!$R$3*(A276&lt;=Schedule!$N$3*Schedule!$L$5)+Schedule!$R$4*(A276&gt;Schedule!$N$3*Schedule!$L$5))</f>
        <v>277.17469128059486</v>
      </c>
      <c r="E276" s="2">
        <f t="shared" si="13"/>
        <v>1568.5382252322252</v>
      </c>
      <c r="F276" s="2">
        <f t="shared" si="14"/>
        <v>44283.968676309174</v>
      </c>
    </row>
    <row r="277" spans="1:6" x14ac:dyDescent="0.25">
      <c r="A277">
        <v>275</v>
      </c>
      <c r="B277" s="5">
        <f t="shared" si="12"/>
        <v>44283.968676309174</v>
      </c>
      <c r="C277" s="2">
        <f>IF(A277&lt;=Schedule!$L$6,0,Schedule!$H$4)</f>
        <v>1845.7129165128201</v>
      </c>
      <c r="D277" s="2">
        <f>B277*(Schedule!$R$3*(A277&lt;=Schedule!$N$3*Schedule!$L$5)+Schedule!$R$4*(A277&gt;Schedule!$N$3*Schedule!$L$5))</f>
        <v>267.69300472255981</v>
      </c>
      <c r="E277" s="2">
        <f t="shared" si="13"/>
        <v>1578.0199117902603</v>
      </c>
      <c r="F277" s="2">
        <f t="shared" si="14"/>
        <v>42705.948764518915</v>
      </c>
    </row>
    <row r="278" spans="1:6" x14ac:dyDescent="0.25">
      <c r="A278">
        <v>276</v>
      </c>
      <c r="B278" s="5">
        <f t="shared" si="12"/>
        <v>42705.948764518915</v>
      </c>
      <c r="C278" s="2">
        <f>IF(A278&lt;=Schedule!$L$6,0,Schedule!$H$4)</f>
        <v>1845.7129165128201</v>
      </c>
      <c r="D278" s="2">
        <f>B278*(Schedule!$R$3*(A278&lt;=Schedule!$N$3*Schedule!$L$5)+Schedule!$R$4*(A278&gt;Schedule!$N$3*Schedule!$L$5))</f>
        <v>258.15400213706772</v>
      </c>
      <c r="E278" s="2">
        <f t="shared" si="13"/>
        <v>1587.5589143757525</v>
      </c>
      <c r="F278" s="2">
        <f t="shared" si="14"/>
        <v>41118.389850143161</v>
      </c>
    </row>
    <row r="279" spans="1:6" x14ac:dyDescent="0.25">
      <c r="A279">
        <v>277</v>
      </c>
      <c r="B279" s="5">
        <f t="shared" si="12"/>
        <v>41118.389850143161</v>
      </c>
      <c r="C279" s="2">
        <f>IF(A279&lt;=Schedule!$L$6,0,Schedule!$H$4)</f>
        <v>1845.7129165128201</v>
      </c>
      <c r="D279" s="2">
        <f>B279*(Schedule!$R$3*(A279&lt;=Schedule!$N$3*Schedule!$L$5)+Schedule!$R$4*(A279&gt;Schedule!$N$3*Schedule!$L$5))</f>
        <v>248.55733705337386</v>
      </c>
      <c r="E279" s="2">
        <f t="shared" si="13"/>
        <v>1597.1555794594462</v>
      </c>
      <c r="F279" s="2">
        <f t="shared" si="14"/>
        <v>39521.234270683715</v>
      </c>
    </row>
    <row r="280" spans="1:6" x14ac:dyDescent="0.25">
      <c r="A280">
        <v>278</v>
      </c>
      <c r="B280" s="5">
        <f t="shared" si="12"/>
        <v>39521.234270683715</v>
      </c>
      <c r="C280" s="2">
        <f>IF(A280&lt;=Schedule!$L$6,0,Schedule!$H$4)</f>
        <v>1845.7129165128201</v>
      </c>
      <c r="D280" s="2">
        <f>B280*(Schedule!$R$3*(A280&lt;=Schedule!$N$3*Schedule!$L$5)+Schedule!$R$4*(A280&gt;Schedule!$N$3*Schedule!$L$5))</f>
        <v>238.90266090634577</v>
      </c>
      <c r="E280" s="2">
        <f t="shared" si="13"/>
        <v>1606.8102556064744</v>
      </c>
      <c r="F280" s="2">
        <f t="shared" si="14"/>
        <v>37914.424015077238</v>
      </c>
    </row>
    <row r="281" spans="1:6" x14ac:dyDescent="0.25">
      <c r="A281">
        <v>279</v>
      </c>
      <c r="B281" s="5">
        <f t="shared" si="12"/>
        <v>37914.424015077238</v>
      </c>
      <c r="C281" s="2">
        <f>IF(A281&lt;=Schedule!$L$6,0,Schedule!$H$4)</f>
        <v>1845.7129165128201</v>
      </c>
      <c r="D281" s="2">
        <f>B281*(Schedule!$R$3*(A281&lt;=Schedule!$N$3*Schedule!$L$5)+Schedule!$R$4*(A281&gt;Schedule!$N$3*Schedule!$L$5))</f>
        <v>229.18962302380316</v>
      </c>
      <c r="E281" s="2">
        <f t="shared" si="13"/>
        <v>1616.5232934890169</v>
      </c>
      <c r="F281" s="2">
        <f t="shared" si="14"/>
        <v>36297.900721588223</v>
      </c>
    </row>
    <row r="282" spans="1:6" x14ac:dyDescent="0.25">
      <c r="A282">
        <v>280</v>
      </c>
      <c r="B282" s="5">
        <f t="shared" si="12"/>
        <v>36297.900721588223</v>
      </c>
      <c r="C282" s="2">
        <f>IF(A282&lt;=Schedule!$L$6,0,Schedule!$H$4)</f>
        <v>1845.7129165128201</v>
      </c>
      <c r="D282" s="2">
        <f>B282*(Schedule!$R$3*(A282&lt;=Schedule!$N$3*Schedule!$L$5)+Schedule!$R$4*(A282&gt;Schedule!$N$3*Schedule!$L$5))</f>
        <v>219.41787061378071</v>
      </c>
      <c r="E282" s="2">
        <f t="shared" si="13"/>
        <v>1626.2950458990395</v>
      </c>
      <c r="F282" s="2">
        <f t="shared" si="14"/>
        <v>34671.605675689185</v>
      </c>
    </row>
    <row r="283" spans="1:6" x14ac:dyDescent="0.25">
      <c r="A283">
        <v>281</v>
      </c>
      <c r="B283" s="5">
        <f t="shared" si="12"/>
        <v>34671.605675689185</v>
      </c>
      <c r="C283" s="2">
        <f>IF(A283&lt;=Schedule!$L$6,0,Schedule!$H$4)</f>
        <v>1845.7129165128201</v>
      </c>
      <c r="D283" s="2">
        <f>B283*(Schedule!$R$3*(A283&lt;=Schedule!$N$3*Schedule!$L$5)+Schedule!$R$4*(A283&gt;Schedule!$N$3*Schedule!$L$5))</f>
        <v>209.58704875171424</v>
      </c>
      <c r="E283" s="2">
        <f t="shared" si="13"/>
        <v>1636.1258677611058</v>
      </c>
      <c r="F283" s="2">
        <f t="shared" si="14"/>
        <v>33035.479807928081</v>
      </c>
    </row>
    <row r="284" spans="1:6" x14ac:dyDescent="0.25">
      <c r="A284">
        <v>282</v>
      </c>
      <c r="B284" s="5">
        <f t="shared" si="12"/>
        <v>33035.479807928081</v>
      </c>
      <c r="C284" s="2">
        <f>IF(A284&lt;=Schedule!$L$6,0,Schedule!$H$4)</f>
        <v>1845.7129165128201</v>
      </c>
      <c r="D284" s="2">
        <f>B284*(Schedule!$R$3*(A284&lt;=Schedule!$N$3*Schedule!$L$5)+Schedule!$R$4*(A284&gt;Schedule!$N$3*Schedule!$L$5))</f>
        <v>199.69680036754934</v>
      </c>
      <c r="E284" s="2">
        <f t="shared" si="13"/>
        <v>1646.0161161452709</v>
      </c>
      <c r="F284" s="2">
        <f t="shared" si="14"/>
        <v>31389.46369178281</v>
      </c>
    </row>
    <row r="285" spans="1:6" x14ac:dyDescent="0.25">
      <c r="A285">
        <v>283</v>
      </c>
      <c r="B285" s="5">
        <f t="shared" si="12"/>
        <v>31389.46369178281</v>
      </c>
      <c r="C285" s="2">
        <f>IF(A285&lt;=Schedule!$L$6,0,Schedule!$H$4)</f>
        <v>1845.7129165128201</v>
      </c>
      <c r="D285" s="2">
        <f>B285*(Schedule!$R$3*(A285&lt;=Schedule!$N$3*Schedule!$L$5)+Schedule!$R$4*(A285&gt;Schedule!$N$3*Schedule!$L$5))</f>
        <v>189.74676623277202</v>
      </c>
      <c r="E285" s="2">
        <f t="shared" si="13"/>
        <v>1655.9661502800482</v>
      </c>
      <c r="F285" s="2">
        <f t="shared" si="14"/>
        <v>29733.497541502762</v>
      </c>
    </row>
    <row r="286" spans="1:6" x14ac:dyDescent="0.25">
      <c r="A286">
        <v>284</v>
      </c>
      <c r="B286" s="5">
        <f t="shared" si="12"/>
        <v>29733.497541502762</v>
      </c>
      <c r="C286" s="2">
        <f>IF(A286&lt;=Schedule!$L$6,0,Schedule!$H$4)</f>
        <v>1845.7129165128201</v>
      </c>
      <c r="D286" s="2">
        <f>B286*(Schedule!$R$3*(A286&lt;=Schedule!$N$3*Schedule!$L$5)+Schedule!$R$4*(A286&gt;Schedule!$N$3*Schedule!$L$5))</f>
        <v>179.73658494736105</v>
      </c>
      <c r="E286" s="2">
        <f t="shared" si="13"/>
        <v>1665.9763315654591</v>
      </c>
      <c r="F286" s="2">
        <f t="shared" si="14"/>
        <v>28067.521209937302</v>
      </c>
    </row>
    <row r="287" spans="1:6" x14ac:dyDescent="0.25">
      <c r="A287">
        <v>285</v>
      </c>
      <c r="B287" s="5">
        <f t="shared" si="12"/>
        <v>28067.521209937302</v>
      </c>
      <c r="C287" s="2">
        <f>IF(A287&lt;=Schedule!$L$6,0,Schedule!$H$4)</f>
        <v>1845.7129165128201</v>
      </c>
      <c r="D287" s="2">
        <f>B287*(Schedule!$R$3*(A287&lt;=Schedule!$N$3*Schedule!$L$5)+Schedule!$R$4*(A287&gt;Schedule!$N$3*Schedule!$L$5))</f>
        <v>169.66589292666129</v>
      </c>
      <c r="E287" s="2">
        <f t="shared" si="13"/>
        <v>1676.047023586159</v>
      </c>
      <c r="F287" s="2">
        <f t="shared" si="14"/>
        <v>26391.474186351144</v>
      </c>
    </row>
    <row r="288" spans="1:6" x14ac:dyDescent="0.25">
      <c r="A288">
        <v>286</v>
      </c>
      <c r="B288" s="5">
        <f t="shared" si="12"/>
        <v>26391.474186351144</v>
      </c>
      <c r="C288" s="2">
        <f>IF(A288&lt;=Schedule!$L$6,0,Schedule!$H$4)</f>
        <v>1845.7129165128201</v>
      </c>
      <c r="D288" s="2">
        <f>B288*(Schedule!$R$3*(A288&lt;=Schedule!$N$3*Schedule!$L$5)+Schedule!$R$4*(A288&gt;Schedule!$N$3*Schedule!$L$5))</f>
        <v>159.53432438817779</v>
      </c>
      <c r="E288" s="2">
        <f t="shared" si="13"/>
        <v>1686.1785921246424</v>
      </c>
      <c r="F288" s="2">
        <f t="shared" si="14"/>
        <v>24705.295594226503</v>
      </c>
    </row>
    <row r="289" spans="1:6" x14ac:dyDescent="0.25">
      <c r="A289">
        <v>287</v>
      </c>
      <c r="B289" s="5">
        <f t="shared" si="12"/>
        <v>24705.295594226503</v>
      </c>
      <c r="C289" s="2">
        <f>IF(A289&lt;=Schedule!$L$6,0,Schedule!$H$4)</f>
        <v>1845.7129165128201</v>
      </c>
      <c r="D289" s="2">
        <f>B289*(Schedule!$R$3*(A289&lt;=Schedule!$N$3*Schedule!$L$5)+Schedule!$R$4*(A289&gt;Schedule!$N$3*Schedule!$L$5))</f>
        <v>149.34151133829013</v>
      </c>
      <c r="E289" s="2">
        <f t="shared" si="13"/>
        <v>1696.3714051745301</v>
      </c>
      <c r="F289" s="2">
        <f t="shared" si="14"/>
        <v>23008.924189051973</v>
      </c>
    </row>
    <row r="290" spans="1:6" x14ac:dyDescent="0.25">
      <c r="A290">
        <v>288</v>
      </c>
      <c r="B290" s="5">
        <f t="shared" si="12"/>
        <v>23008.924189051973</v>
      </c>
      <c r="C290" s="2">
        <f>IF(A290&lt;=Schedule!$L$6,0,Schedule!$H$4)</f>
        <v>1845.7129165128201</v>
      </c>
      <c r="D290" s="2">
        <f>B290*(Schedule!$R$3*(A290&lt;=Schedule!$N$3*Schedule!$L$5)+Schedule!$R$4*(A290&gt;Schedule!$N$3*Schedule!$L$5))</f>
        <v>139.08708355888615</v>
      </c>
      <c r="E290" s="2">
        <f t="shared" si="13"/>
        <v>1706.6258329539339</v>
      </c>
      <c r="F290" s="2">
        <f t="shared" si="14"/>
        <v>21302.298356098039</v>
      </c>
    </row>
    <row r="291" spans="1:6" x14ac:dyDescent="0.25">
      <c r="A291">
        <v>289</v>
      </c>
      <c r="B291" s="5">
        <f t="shared" si="12"/>
        <v>21302.298356098039</v>
      </c>
      <c r="C291" s="2">
        <f>IF(A291&lt;=Schedule!$L$6,0,Schedule!$H$4)</f>
        <v>1845.7129165128201</v>
      </c>
      <c r="D291" s="2">
        <f>B291*(Schedule!$R$3*(A291&lt;=Schedule!$N$3*Schedule!$L$5)+Schedule!$R$4*(A291&gt;Schedule!$N$3*Schedule!$L$5))</f>
        <v>128.77066859391522</v>
      </c>
      <c r="E291" s="2">
        <f t="shared" si="13"/>
        <v>1716.942247918905</v>
      </c>
      <c r="F291" s="2">
        <f t="shared" si="14"/>
        <v>19585.356108179134</v>
      </c>
    </row>
    <row r="292" spans="1:6" x14ac:dyDescent="0.25">
      <c r="A292">
        <v>290</v>
      </c>
      <c r="B292" s="5">
        <f t="shared" si="12"/>
        <v>19585.356108179134</v>
      </c>
      <c r="C292" s="2">
        <f>IF(A292&lt;=Schedule!$L$6,0,Schedule!$H$4)</f>
        <v>1845.7129165128201</v>
      </c>
      <c r="D292" s="2">
        <f>B292*(Schedule!$R$3*(A292&lt;=Schedule!$N$3*Schedule!$L$5)+Schedule!$R$4*(A292&gt;Schedule!$N$3*Schedule!$L$5))</f>
        <v>118.39189173586003</v>
      </c>
      <c r="E292" s="2">
        <f t="shared" si="13"/>
        <v>1727.32102477696</v>
      </c>
      <c r="F292" s="2">
        <f t="shared" si="14"/>
        <v>17858.035083402174</v>
      </c>
    </row>
    <row r="293" spans="1:6" x14ac:dyDescent="0.25">
      <c r="A293">
        <v>291</v>
      </c>
      <c r="B293" s="5">
        <f t="shared" si="12"/>
        <v>17858.035083402174</v>
      </c>
      <c r="C293" s="2">
        <f>IF(A293&lt;=Schedule!$L$6,0,Schedule!$H$4)</f>
        <v>1845.7129165128201</v>
      </c>
      <c r="D293" s="2">
        <f>B293*(Schedule!$R$3*(A293&lt;=Schedule!$N$3*Schedule!$L$5)+Schedule!$R$4*(A293&gt;Schedule!$N$3*Schedule!$L$5))</f>
        <v>107.95037601212672</v>
      </c>
      <c r="E293" s="2">
        <f t="shared" si="13"/>
        <v>1737.7625405006934</v>
      </c>
      <c r="F293" s="2">
        <f t="shared" si="14"/>
        <v>16120.272542901481</v>
      </c>
    </row>
    <row r="294" spans="1:6" x14ac:dyDescent="0.25">
      <c r="A294">
        <v>292</v>
      </c>
      <c r="B294" s="5">
        <f t="shared" si="12"/>
        <v>16120.272542901481</v>
      </c>
      <c r="C294" s="2">
        <f>IF(A294&lt;=Schedule!$L$6,0,Schedule!$H$4)</f>
        <v>1845.7129165128201</v>
      </c>
      <c r="D294" s="2">
        <f>B294*(Schedule!$R$3*(A294&lt;=Schedule!$N$3*Schedule!$L$5)+Schedule!$R$4*(A294&gt;Schedule!$N$3*Schedule!$L$5))</f>
        <v>97.445742171352578</v>
      </c>
      <c r="E294" s="2">
        <f t="shared" si="13"/>
        <v>1748.2671743414676</v>
      </c>
      <c r="F294" s="2">
        <f t="shared" si="14"/>
        <v>14372.005368560014</v>
      </c>
    </row>
    <row r="295" spans="1:6" x14ac:dyDescent="0.25">
      <c r="A295">
        <v>293</v>
      </c>
      <c r="B295" s="5">
        <f t="shared" si="12"/>
        <v>14372.005368560014</v>
      </c>
      <c r="C295" s="2">
        <f>IF(A295&lt;=Schedule!$L$6,0,Schedule!$H$4)</f>
        <v>1845.7129165128201</v>
      </c>
      <c r="D295" s="2">
        <f>B295*(Schedule!$R$3*(A295&lt;=Schedule!$N$3*Schedule!$L$5)+Schedule!$R$4*(A295&gt;Schedule!$N$3*Schedule!$L$5))</f>
        <v>86.87760866963113</v>
      </c>
      <c r="E295" s="2">
        <f t="shared" si="13"/>
        <v>1758.835307843189</v>
      </c>
      <c r="F295" s="2">
        <f t="shared" si="14"/>
        <v>12613.170060716826</v>
      </c>
    </row>
    <row r="296" spans="1:6" x14ac:dyDescent="0.25">
      <c r="A296">
        <v>294</v>
      </c>
      <c r="B296" s="5">
        <f t="shared" si="12"/>
        <v>12613.170060716826</v>
      </c>
      <c r="C296" s="2">
        <f>IF(A296&lt;=Schedule!$L$6,0,Schedule!$H$4)</f>
        <v>1845.7129165128201</v>
      </c>
      <c r="D296" s="2">
        <f>B296*(Schedule!$R$3*(A296&lt;=Schedule!$N$3*Schedule!$L$5)+Schedule!$R$4*(A296&gt;Schedule!$N$3*Schedule!$L$5))</f>
        <v>76.245591656653858</v>
      </c>
      <c r="E296" s="2">
        <f t="shared" si="13"/>
        <v>1769.4673248561662</v>
      </c>
      <c r="F296" s="2">
        <f t="shared" si="14"/>
        <v>10843.702735860659</v>
      </c>
    </row>
    <row r="297" spans="1:6" x14ac:dyDescent="0.25">
      <c r="A297">
        <v>295</v>
      </c>
      <c r="B297" s="5">
        <f t="shared" si="12"/>
        <v>10843.702735860659</v>
      </c>
      <c r="C297" s="2">
        <f>IF(A297&lt;=Schedule!$L$6,0,Schedule!$H$4)</f>
        <v>1845.7129165128201</v>
      </c>
      <c r="D297" s="2">
        <f>B297*(Schedule!$R$3*(A297&lt;=Schedule!$N$3*Schedule!$L$5)+Schedule!$R$4*(A297&gt;Schedule!$N$3*Schedule!$L$5))</f>
        <v>65.549304961768243</v>
      </c>
      <c r="E297" s="2">
        <f t="shared" si="13"/>
        <v>1780.1636115510519</v>
      </c>
      <c r="F297" s="2">
        <f t="shared" si="14"/>
        <v>9063.5391243096074</v>
      </c>
    </row>
    <row r="298" spans="1:6" x14ac:dyDescent="0.25">
      <c r="A298">
        <v>296</v>
      </c>
      <c r="B298" s="5">
        <f t="shared" si="12"/>
        <v>9063.5391243096074</v>
      </c>
      <c r="C298" s="2">
        <f>IF(A298&lt;=Schedule!$L$6,0,Schedule!$H$4)</f>
        <v>1845.7129165128201</v>
      </c>
      <c r="D298" s="2">
        <f>B298*(Schedule!$R$3*(A298&lt;=Schedule!$N$3*Schedule!$L$5)+Schedule!$R$4*(A298&gt;Schedule!$N$3*Schedule!$L$5))</f>
        <v>54.788360079951438</v>
      </c>
      <c r="E298" s="2">
        <f t="shared" si="13"/>
        <v>1790.9245564328687</v>
      </c>
      <c r="F298" s="2">
        <f t="shared" si="14"/>
        <v>7272.6145678767389</v>
      </c>
    </row>
    <row r="299" spans="1:6" x14ac:dyDescent="0.25">
      <c r="A299">
        <v>297</v>
      </c>
      <c r="B299" s="5">
        <f t="shared" si="12"/>
        <v>7272.6145678767389</v>
      </c>
      <c r="C299" s="2">
        <f>IF(A299&lt;=Schedule!$L$6,0,Schedule!$H$4)</f>
        <v>1845.7129165128201</v>
      </c>
      <c r="D299" s="2">
        <f>B299*(Schedule!$R$3*(A299&lt;=Schedule!$N$3*Schedule!$L$5)+Schedule!$R$4*(A299&gt;Schedule!$N$3*Schedule!$L$5))</f>
        <v>43.962366157699186</v>
      </c>
      <c r="E299" s="2">
        <f t="shared" si="13"/>
        <v>1801.750550355121</v>
      </c>
      <c r="F299" s="2">
        <f t="shared" si="14"/>
        <v>5470.8640175216178</v>
      </c>
    </row>
    <row r="300" spans="1:6" x14ac:dyDescent="0.25">
      <c r="A300">
        <v>298</v>
      </c>
      <c r="B300" s="5">
        <f t="shared" si="12"/>
        <v>5470.8640175216178</v>
      </c>
      <c r="C300" s="2">
        <f>IF(A300&lt;=Schedule!$L$6,0,Schedule!$H$4)</f>
        <v>1845.7129165128201</v>
      </c>
      <c r="D300" s="2">
        <f>B300*(Schedule!$R$3*(A300&lt;=Schedule!$N$3*Schedule!$L$5)+Schedule!$R$4*(A300&gt;Schedule!$N$3*Schedule!$L$5))</f>
        <v>33.07092997882944</v>
      </c>
      <c r="E300" s="2">
        <f t="shared" si="13"/>
        <v>1812.6419865339908</v>
      </c>
      <c r="F300" s="2">
        <f t="shared" si="14"/>
        <v>3658.222030987627</v>
      </c>
    </row>
    <row r="301" spans="1:6" x14ac:dyDescent="0.25">
      <c r="A301">
        <v>299</v>
      </c>
      <c r="B301" s="5">
        <f t="shared" si="12"/>
        <v>3658.222030987627</v>
      </c>
      <c r="C301" s="2">
        <f>IF(A301&lt;=Schedule!$L$6,0,Schedule!$H$4)</f>
        <v>1845.7129165128201</v>
      </c>
      <c r="D301" s="2">
        <f>B301*(Schedule!$R$3*(A301&lt;=Schedule!$N$3*Schedule!$L$5)+Schedule!$R$4*(A301&gt;Schedule!$N$3*Schedule!$L$5))</f>
        <v>22.11365595020019</v>
      </c>
      <c r="E301" s="2">
        <f t="shared" si="13"/>
        <v>1823.59926056262</v>
      </c>
      <c r="F301" s="2">
        <f t="shared" si="14"/>
        <v>1834.622770425007</v>
      </c>
    </row>
    <row r="302" spans="1:6" x14ac:dyDescent="0.25">
      <c r="A302">
        <v>300</v>
      </c>
      <c r="B302" s="5">
        <f t="shared" si="12"/>
        <v>1834.622770425007</v>
      </c>
      <c r="C302" s="2">
        <f>IF(A302&lt;=Schedule!$L$6,0,Schedule!$H$4)</f>
        <v>1845.7129165128201</v>
      </c>
      <c r="D302" s="2">
        <f>B302*(Schedule!$R$3*(A302&lt;=Schedule!$N$3*Schedule!$L$5)+Schedule!$R$4*(A302&gt;Schedule!$N$3*Schedule!$L$5))</f>
        <v>11.090146087340901</v>
      </c>
      <c r="E302" s="2">
        <f t="shared" si="13"/>
        <v>1834.6227704254793</v>
      </c>
      <c r="F302" s="2">
        <f t="shared" si="14"/>
        <v>-4.7225512389559299E-10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F2B8-7B60-4216-A60C-4F61C740F8A7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EDA991-5F22-4104-B795-D940D98EA6A9}">
  <ds:schemaRefs>
    <ds:schemaRef ds:uri="http://schemas.microsoft.com/office/2006/documentManagement/types"/>
    <ds:schemaRef ds:uri="http://purl.org/dc/dcmitype/"/>
    <ds:schemaRef ds:uri="http://www.w3.org/XML/1998/namespace"/>
    <ds:schemaRef ds:uri="e0a82e4c-fab7-409b-9177-d9582bcd9bf0"/>
    <ds:schemaRef ds:uri="http://purl.org/dc/terms/"/>
    <ds:schemaRef ds:uri="http://purl.org/dc/elements/1.1/"/>
    <ds:schemaRef ds:uri="cfdab824-e670-41f2-a5ee-7d4504103506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2C6493-574B-4CB4-AFD4-42621D7A2B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37E88-6A9A-448B-B7B5-96996FE17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2019-06-24T17:25:55Z</dcterms:created>
  <dcterms:modified xsi:type="dcterms:W3CDTF">2025-11-12T12:01:46Z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